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<sst xmlns="http://schemas.openxmlformats.org/spreadsheetml/2006/main" count="99" uniqueCount="51">
  <si>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</si>
  <si>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</si>
  <si>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</si>
  <si>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</si>
  <si>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</si>
  <si>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</si>
  <si>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</si>
  <si>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</si>
  <si>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</si>
  <si>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</si>
  <si>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</si>
  <si>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</si>
  <si>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</si>
  <si>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</si>
  <si>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</si>
  <si>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</si>
  <si>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</si>
  <si>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</si>
  <si>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</si>
  <si>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</si>
  <si>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</si>
  <si>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</si>
  <si>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</si>
  <si>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</si>
  <si>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</si>
  <si>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</si>
  <si>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</si>
  <si>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</si>
  <si>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</si>
  <si>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</si>
  <si>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</si>
  <si>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</si>
  <si>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</si>
  <si>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</si>
  <si>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</si>
  <si>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</si>
  <si>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</si>
  <si>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</si>
  <si>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</si>
  <si>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</si>
  <si>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</si>
  <si>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</si>
  <si>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</si>
  <si>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</si>
  <si>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</si>
  <si>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</si>
  <si>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</si>
  <si>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</si>
  <si>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</si>
  <si>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</si>
  <si>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Santa Cruz de Juventino Rosas,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</si>
</sst>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52</xdr:row>
      <xdr:rowOff>38100</xdr:rowOff>
    </xdr:from>
    <xdr:to>
      <xdr:col>6</xdr:col>
      <xdr:colOff>561340</xdr:colOff>
      <xdr:row>58</xdr:row>
      <xdr:rowOff>23495</xdr:rowOff>
    </xdr:to>
    <xdr:pic>
      <xdr:nvPicPr>
        <xdr:cNvPr id="2" name="Imagen 1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xmlns="" id="{8CEA85F1-CBAD-521E-84AC-7746408D6C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88" t="42245" r="17343" b="42533"/>
        <a:stretch/>
      </xdr:blipFill>
      <xdr:spPr bwMode="auto">
        <a:xfrm>
          <a:off x="1647825" y="9486900"/>
          <a:ext cx="6247765" cy="84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4" zoomScaleNormal="100" workbookViewId="0">
      <selection activeCell="D46" sqref="D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5.1640625" style="2" customWidth="1"/>
    <col min="4" max="5" width="16" style="2" customWidth="1"/>
    <col min="6" max="6" width="16.83203125" style="2" customWidth="1"/>
    <col min="7" max="7" width="16.1640625" style="2" customWidth="1"/>
    <col min="8" max="8" width="13.6640625" style="2" customWidth="1"/>
    <col min="9" max="16384" width="12" style="2"/>
  </cols>
  <sheetData>
    <row r="1" spans="1:9" s="3" customFormat="1" ht="39.950000000000003" customHeight="1" x14ac:dyDescent="0.2">
      <c r="A1" s="48" t="s">
        <v>50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861600</v>
      </c>
      <c r="D11" s="22">
        <v>0</v>
      </c>
      <c r="E11" s="22">
        <f t="shared" si="2"/>
        <v>861600</v>
      </c>
      <c r="F11" s="22">
        <v>787123.96</v>
      </c>
      <c r="G11" s="22">
        <v>787123.96</v>
      </c>
      <c r="H11" s="22">
        <f t="shared" si="3"/>
        <v>-74476.040000000037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5435000</v>
      </c>
      <c r="D13" s="22">
        <v>200000</v>
      </c>
      <c r="E13" s="22">
        <f t="shared" si="2"/>
        <v>5635000</v>
      </c>
      <c r="F13" s="22">
        <v>6164455.9400000004</v>
      </c>
      <c r="G13" s="22">
        <v>6164455.9400000004</v>
      </c>
      <c r="H13" s="22">
        <f t="shared" si="3"/>
        <v>729455.94000000041</v>
      </c>
      <c r="I13" s="44" t="s">
        <v>44</v>
      </c>
    </row>
    <row r="14" spans="1:9" x14ac:dyDescent="0.2">
      <c r="A14" s="33"/>
      <c r="B14" s="42" t="s">
        <v>6</v>
      </c>
      <c r="C14" s="22">
        <v>0</v>
      </c>
      <c r="D14" s="22">
        <v>315570.90999999997</v>
      </c>
      <c r="E14" s="22">
        <f t="shared" ref="E14" si="4">C14+D14</f>
        <v>315570.90999999997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6296600</v>
      </c>
      <c r="D16" s="23">
        <f t="shared" ref="D16:H16" si="6">SUM(D5:D14)</f>
        <v>515570.91</v>
      </c>
      <c r="E16" s="23">
        <f t="shared" si="6"/>
        <v>6812170.9100000001</v>
      </c>
      <c r="F16" s="23">
        <f t="shared" si="6"/>
        <v>6951579.9000000004</v>
      </c>
      <c r="G16" s="11">
        <f t="shared" si="6"/>
        <v>6951579.9000000004</v>
      </c>
      <c r="H16" s="12">
        <f t="shared" si="6"/>
        <v>654979.90000000037</v>
      </c>
      <c r="I16" s="44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6296600</v>
      </c>
      <c r="D31" s="26">
        <f t="shared" si="14"/>
        <v>200000</v>
      </c>
      <c r="E31" s="26">
        <f t="shared" si="14"/>
        <v>6496600</v>
      </c>
      <c r="F31" s="26">
        <f t="shared" si="14"/>
        <v>6951579.9000000004</v>
      </c>
      <c r="G31" s="26">
        <f t="shared" si="14"/>
        <v>6951579.9000000004</v>
      </c>
      <c r="H31" s="26">
        <f t="shared" si="14"/>
        <v>654979.90000000037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861600</v>
      </c>
      <c r="D34" s="25">
        <v>0</v>
      </c>
      <c r="E34" s="25">
        <f>C34+D34</f>
        <v>861600</v>
      </c>
      <c r="F34" s="25">
        <v>787123.96</v>
      </c>
      <c r="G34" s="25">
        <v>787123.96</v>
      </c>
      <c r="H34" s="25">
        <f t="shared" si="15"/>
        <v>-74476.040000000037</v>
      </c>
      <c r="I34" s="44" t="s">
        <v>42</v>
      </c>
    </row>
    <row r="35" spans="1:9" ht="22.5" x14ac:dyDescent="0.2">
      <c r="A35" s="16"/>
      <c r="B35" s="17" t="s">
        <v>26</v>
      </c>
      <c r="C35" s="25">
        <v>5435000</v>
      </c>
      <c r="D35" s="25">
        <v>200000</v>
      </c>
      <c r="E35" s="25">
        <f>C35+D35</f>
        <v>5635000</v>
      </c>
      <c r="F35" s="25">
        <v>6164455.9400000004</v>
      </c>
      <c r="G35" s="25">
        <v>6164455.9400000004</v>
      </c>
      <c r="H35" s="25">
        <f t="shared" ref="H35" si="16">G35-C35</f>
        <v>729455.94000000041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315570.90999999997</v>
      </c>
      <c r="E37" s="26">
        <f t="shared" si="17"/>
        <v>315570.90999999997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315570.90999999997</v>
      </c>
      <c r="E38" s="25">
        <f>C38+D38</f>
        <v>315570.90999999997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6296600</v>
      </c>
      <c r="D39" s="23">
        <f t="shared" ref="D39:H39" si="18">SUM(D37+D31+D21)</f>
        <v>515570.91</v>
      </c>
      <c r="E39" s="23">
        <f t="shared" si="18"/>
        <v>6812170.9100000001</v>
      </c>
      <c r="F39" s="23">
        <f t="shared" si="18"/>
        <v>6951579.9000000004</v>
      </c>
      <c r="G39" s="23">
        <f t="shared" si="18"/>
        <v>6951579.9000000004</v>
      </c>
      <c r="H39" s="12">
        <f t="shared" si="18"/>
        <v>654979.90000000037</v>
      </c>
      <c r="I39" s="44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46</v>
      </c>
    </row>
    <row r="41" spans="1:9" x14ac:dyDescent="0.2">
      <c r="B41" t="s">
        <v>49</v>
      </c>
    </row>
    <row r="42" spans="1:9" x14ac:dyDescent="0.2">
      <c r="B42" s="38" t="s">
        <v>34</v>
      </c>
    </row>
    <row r="43" spans="1:9" x14ac:dyDescent="0.2">
      <c r="B43" s="38" t="s">
        <v>35</v>
      </c>
    </row>
    <row r="44" spans="1:9" ht="30.75" customHeight="1" x14ac:dyDescent="0.2">
      <c r="B44" s="45" t="s">
        <v>36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2023-01-13T18:51:58Z</cp:lastPrinted>
  <dcterms:created xsi:type="dcterms:W3CDTF">2012-12-11T20:48:19Z</dcterms:created>
  <dcterms:modified xsi:type="dcterms:W3CDTF">2023-01-20T21:59:43Z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