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-120" yWindow="-120" windowWidth="29040" windowHeight="158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<sst xmlns="http://schemas.openxmlformats.org/spreadsheetml/2006/main" count="951" uniqueCount="674">
  <si>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</si>
  <si>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</si>
  <si>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</si>
  <si>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</si>
  <si>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</si>
  <si>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</si>
  <si>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</si>
  <si>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</si>
  <si>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</si>
  <si>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</si>
  <si>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</si>
  <si>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</si>
  <si>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</si>
  <si>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</si>
  <si>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</si>
  <si>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</si>
  <si>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</si>
  <si>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</si>
  <si>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</si>
  <si>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</si>
  <si>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</si>
  <si>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</si>
  <si>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</si>
  <si>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</si>
  <si>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</si>
  <si>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</si>
  <si>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</si>
  <si>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</si>
  <si>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</si>
  <si>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</si>
  <si>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</si>
  <si>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</si>
  <si>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</si>
  <si>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</si>
  <si>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</si>
  <si>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</si>
  <si>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</si>
  <si>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</si>
  <si>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</si>
  <si>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</si>
  <si>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</si>
  <si>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</si>
  <si>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</si>
  <si>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</si>
  <si>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</si>
  <si>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</si>
  <si>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</si>
  <si>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</si>
  <si>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</si>
  <si>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</si>
  <si>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</si>
  <si>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</si>
  <si>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</si>
  <si>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</si>
  <si>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</si>
  <si>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</si>
  <si>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</si>
  <si>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</si>
  <si>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</si>
  <si>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</si>
  <si>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</si>
  <si>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</si>
  <si>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</si>
  <si>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</si>
  <si>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</si>
  <si>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</si>
  <si>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</si>
  <si>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</si>
  <si>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</si>
  <si>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</si>
  <si>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</si>
  <si>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</si>
  <si>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</si>
  <si>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</si>
  <si>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</si>
  <si>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</si>
  <si>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</si>
  <si>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</si>
  <si>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</si>
  <si>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</si>
  <si>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</si>
  <si>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</si>
  <si>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</si>
  <si>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</si>
  <si>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</si>
  <si>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</si>
  <si>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</si>
  <si>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</si>
  <si>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</si>
  <si>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</si>
  <si>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</si>
  <si>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</si>
  <si>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</si>
  <si>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</si>
  <si>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</si>
  <si>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</si>
  <si>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</si>
  <si>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</si>
  <si>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</si>
  <si>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</si>
  <si>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</si>
  <si>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</si>
  <si>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</si>
  <si>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</si>
  <si>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</si>
  <si>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</si>
  <si>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</si>
  <si>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</si>
  <si>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</si>
  <si>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</si>
  <si>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</si>
  <si>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</si>
  <si>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</si>
  <si>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</si>
  <si>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</si>
  <si>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</si>
  <si>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</si>
  <si>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</si>
  <si>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</si>
  <si>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</si>
  <si>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</si>
  <si>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</si>
  <si>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</si>
  <si>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</si>
  <si>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</si>
  <si>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</si>
  <si>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</si>
  <si>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</si>
  <si>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</si>
  <si>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</si>
  <si>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</si>
  <si>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</si>
  <si>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</si>
  <si>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</si>
  <si>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</si>
  <si>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</si>
  <si>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</si>
  <si>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</si>
  <si>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</si>
  <si>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</si>
  <si>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</si>
  <si>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</si>
  <si>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</si>
  <si>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</si>
  <si>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</si>
  <si>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</si>
  <si>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</si>
  <si>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</si>
  <si>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</si>
  <si>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</si>
  <si>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</si>
  <si>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</si>
  <si>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</si>
  <si>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</si>
  <si>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</si>
  <si>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</si>
  <si>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</si>
  <si>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</si>
  <si>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</si>
  <si>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</si>
  <si>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</si>
  <si>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</si>
  <si>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</si>
  <si>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</si>
  <si>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</si>
  <si>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</si>
  <si>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</si>
  <si>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</si>
  <si>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</si>
  <si>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</si>
  <si>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</si>
  <si>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</si>
  <si>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</si>
  <si>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</si>
  <si>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</si>
  <si>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</si>
  <si>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</si>
  <si>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</si>
  <si>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</si>
  <si>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</si>
  <si>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</si>
  <si>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</si>
  <si>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</si>
  <si>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</si>
  <si>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</si>
  <si>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</si>
  <si>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</si>
  <si>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</si>
  <si>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</si>
  <si>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</si>
  <si>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</si>
  <si>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</si>
  <si>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</si>
  <si>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</si>
  <si>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</si>
  <si>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</si>
  <si>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</si>
  <si>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</si>
  <si>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</si>
  <si>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</si>
  <si>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</si>
  <si>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</si>
  <si>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</si>
  <si>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</si>
  <si>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</si>
  <si>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</si>
  <si>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</si>
  <si>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</si>
  <si>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</si>
  <si>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</si>
  <si>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</si>
  <si>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</si>
  <si>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</si>
  <si>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</si>
  <si>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</si>
  <si>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</si>
  <si>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</si>
  <si>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</si>
  <si>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</si>
  <si>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</si>
  <si>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</si>
  <si>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</si>
  <si>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</si>
  <si>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</si>
  <si>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</si>
  <si>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</si>
  <si>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</si>
  <si>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</si>
  <si>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</si>
  <si>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</si>
  <si>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</si>
  <si>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</si>
  <si>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</si>
  <si>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</si>
  <si>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</si>
  <si>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</si>
  <si>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</si>
  <si>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</si>
  <si>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</si>
  <si>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</si>
  <si>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</si>
  <si>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</si>
  <si>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</si>
  <si>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</si>
  <si>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</si>
  <si>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</si>
  <si>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</si>
  <si>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</si>
  <si>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</si>
  <si>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</si>
  <si>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</si>
  <si>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</si>
  <si>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</si>
  <si>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</si>
  <si>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</si>
  <si>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</si>
  <si>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</si>
  <si>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</si>
  <si>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</si>
  <si>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</si>
  <si>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</si>
  <si>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</si>
  <si>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</si>
  <si>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</si>
  <si>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</si>
  <si>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</si>
  <si>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</si>
  <si>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</si>
  <si>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</si>
  <si>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</si>
  <si>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</si>
  <si>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</si>
  <si>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</si>
  <si>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</si>
  <si>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</si>
  <si>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</si>
  <si>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</si>
  <si>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</si>
  <si>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</si>
  <si>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</si>
  <si>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</si>
  <si>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</si>
  <si>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</si>
  <si>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</si>
  <si>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</si>
  <si>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</si>
  <si>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</si>
  <si>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</si>
  <si>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</si>
  <si>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</si>
  <si>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</si>
  <si>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</si>
  <si>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</si>
  <si>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</si>
  <si>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</si>
  <si>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</si>
  <si>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</si>
  <si>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</si>
  <si>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</si>
  <si>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</si>
  <si>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</si>
  <si>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</si>
  <si>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</si>
  <si>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</si>
  <si>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</si>
  <si>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</si>
  <si>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</si>
  <si>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</si>
  <si>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</si>
  <si>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</si>
  <si>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</si>
  <si>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</si>
  <si>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</si>
  <si>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</si>
  <si>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</si>
  <si>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</si>
  <si>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</si>
  <si>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</si>
  <si>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</si>
  <si>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</si>
  <si>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</si>
  <si>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</si>
  <si>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</si>
  <si>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</si>
  <si>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</si>
  <si>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</si>
  <si>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</si>
  <si>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</si>
  <si>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</si>
  <si>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</si>
  <si>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</si>
  <si>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</si>
  <si>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</si>
  <si>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</si>
  <si>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</si>
  <si>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</si>
  <si>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</si>
  <si>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</si>
  <si>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</si>
  <si>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</si>
  <si>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</si>
  <si>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</si>
  <si>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</si>
  <si>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</si>
  <si>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</si>
  <si>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</si>
  <si>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</si>
  <si>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</si>
  <si>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</si>
  <si>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</si>
  <si>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</si>
  <si>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</si>
  <si>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</si>
  <si>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</si>
  <si>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</si>
  <si>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</si>
  <si>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</si>
  <si>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</si>
  <si>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</si>
  <si>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</si>
  <si>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</si>
  <si>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</si>
  <si>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</si>
  <si>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</si>
  <si>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</si>
  <si>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</si>
  <si>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</si>
  <si>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</si>
  <si>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</si>
  <si>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</si>
  <si>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</si>
  <si>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</si>
  <si>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</si>
  <si>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</si>
  <si>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</si>
  <si>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</si>
  <si>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</si>
  <si>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</si>
  <si>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</si>
  <si>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</si>
  <si>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</si>
  <si>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</si>
  <si>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</si>
  <si>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</si>
  <si>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</si>
  <si>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</si>
  <si>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</si>
  <si>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</si>
  <si>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</si>
  <si>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</si>
  <si>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</si>
  <si>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</si>
  <si>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</si>
  <si>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</si>
  <si>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</si>
  <si>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</si>
  <si>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</si>
  <si>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</si>
  <si>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</si>
  <si>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</si>
  <si>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</si>
  <si>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</si>
  <si>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</si>
  <si>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</si>
  <si>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</si>
  <si>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</si>
  <si>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</si>
  <si>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</si>
  <si>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</si>
  <si>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</si>
  <si>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</si>
  <si>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</si>
  <si>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</si>
  <si>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</si>
  <si>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</si>
  <si>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</si>
  <si>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</si>
  <si>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</si>
  <si>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</si>
  <si>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</si>
  <si>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</si>
  <si>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</si>
  <si>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</si>
  <si>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</si>
  <si>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</si>
  <si>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</si>
  <si>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</si>
  <si>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</si>
  <si>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</si>
  <si>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</si>
  <si>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</si>
  <si>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</si>
  <si>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</si>
  <si>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</si>
  <si>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</si>
  <si>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</si>
  <si>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</si>
  <si>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</si>
  <si>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</si>
  <si>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</si>
  <si>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</si>
  <si>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</si>
  <si>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</si>
  <si>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</si>
  <si>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</si>
  <si>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</si>
  <si>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</si>
  <si>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</si>
  <si>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</si>
  <si>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</si>
  <si>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</si>
  <si>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</si>
  <si>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</si>
  <si>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</si>
  <si>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</si>
  <si>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</si>
  <si>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</si>
  <si>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</si>
  <si>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</si>
  <si>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</si>
  <si>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</si>
  <si>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</si>
  <si>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</si>
  <si>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</si>
  <si>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</si>
  <si>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</si>
  <si>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</si>
  <si>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</si>
  <si>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</si>
  <si>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</si>
  <si>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</si>
  <si>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</si>
  <si>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</si>
  <si>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</si>
  <si>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</si>
  <si>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</si>
  <si>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</si>
  <si>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</si>
  <si>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</si>
  <si>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</si>
  <si>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</si>
  <si>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</si>
  <si>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</si>
  <si>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</si>
  <si>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</si>
  <si>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</si>
  <si>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</si>
  <si>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</si>
  <si>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</si>
  <si>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</si>
  <si>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</si>
  <si>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</si>
  <si>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</si>
  <si>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</si>
  <si>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</si>
  <si>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</si>
  <si>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</si>
  <si>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</si>
  <si>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</si>
  <si>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</si>
  <si>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</si>
  <si>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</si>
  <si>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</si>
  <si>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</si>
  <si>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</si>
  <si>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</si>
  <si>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</si>
  <si>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</si>
  <si>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</si>
  <si>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</si>
  <si>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</si>
  <si>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</si>
  <si>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</si>
  <si>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</si>
  <si>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</si>
  <si>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</si>
  <si>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</si>
  <si>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</si>
  <si>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</si>
  <si>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</si>
  <si>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</si>
  <si>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</si>
  <si>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</si>
  <si>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</si>
  <si>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</si>
  <si>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</si>
  <si>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</si>
  <si>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</si>
  <si>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</si>
  <si>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</si>
  <si>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</si>
  <si>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</si>
  <si>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</si>
  <si>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</si>
  <si>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</si>
  <si>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</si>
  <si>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</si>
  <si>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</si>
  <si>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</si>
  <si>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</si>
  <si>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</si>
  <si>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</si>
  <si>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</si>
  <si>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</si>
  <si>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</si>
  <si>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</si>
  <si>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</si>
  <si>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</si>
  <si>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</si>
  <si>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</si>
  <si>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</si>
  <si>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</si>
  <si>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</si>
  <si>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</si>
  <si>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</si>
  <si>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</si>
  <si>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</si>
  <si>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</si>
  <si>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</si>
  <si>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</si>
  <si>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</si>
  <si>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</si>
  <si>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</si>
  <si>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</si>
  <si>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</si>
  <si>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</si>
  <si>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</si>
  <si>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</si>
  <si>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</si>
  <si>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</si>
  <si>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</si>
  <si>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</si>
  <si>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</si>
  <si>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</si>
  <si>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</si>
  <si>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</si>
  <si>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</si>
  <si>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</si>
  <si>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</si>
  <si>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</si>
  <si>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</si>
  <si>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</si>
  <si>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</si>
  <si>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</si>
  <si>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</si>
  <si>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</si>
  <si>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</si>
  <si>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</si>
  <si>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</si>
  <si>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</si>
  <si>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</si>
  <si>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</si>
  <si>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</si>
  <si>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</si>
  <si>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</si>
  <si>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</si>
  <si>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</si>
  <si>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</si>
  <si>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</si>
  <si>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</si>
  <si>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</si>
  <si>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</si>
  <si>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</si>
  <si>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</si>
  <si>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</si>
  <si>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</si>
  <si>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</si>
  <si>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</si>
  <si>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</si>
  <si>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</si>
  <si>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</si>
  <si>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</si>
  <si>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</si>
  <si>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</si>
  <si>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</si>
  <si>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</si>
  <si>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</si>
  <si>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</si>
  <si>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</si>
  <si>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</si>
  <si>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</si>
  <si>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</si>
  <si>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</si>
  <si>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</si>
  <si>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</si>
  <si>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</si>
  <si>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</si>
  <si>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</si>
  <si>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</si>
  <si>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</si>
  <si>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</si>
  <si>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</si>
  <si>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</si>
  <si>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</si>
  <si>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</si>
  <si>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</si>
  <si>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</si>
  <si>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</si>
  <si>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</si>
  <si>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</si>
  <si>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</si>
  <si>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</si>
  <si>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</si>
  <si>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</si>
  <si>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</si>
  <si>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</si>
  <si>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</si>
  <si>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</si>
  <si>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</si>
  <si>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</si>
  <si>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</si>
  <si>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</si>
  <si>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</si>
  <si>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</si>
  <si>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</si>
  <si>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</si>
  <si>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</si>
  <si>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</si>
  <si>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</si>
  <si>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</si>
  <si>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</si>
  <si>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</si>
  <si>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</si>
  <si>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</si>
  <si>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</si>
  <si>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</si>
  <si>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</si>
  <si>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</si>
  <si>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</si>
  <si>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</si>
  <si>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</si>
  <si>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</si>
  <si>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y Atención a la Juventud de Santa Cruz de Juventino Rosas, Gto.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</si>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</sst>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2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3068948.45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3068948.45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3068948.45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360486.93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2708461.52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-3068948.45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6296600</v>
      </c>
      <c r="E40" s="34">
        <v>0</v>
      </c>
      <c r="F40" s="34">
        <f t="shared" si="0"/>
        <v>6296600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3068948.45</v>
      </c>
      <c r="E41" s="34">
        <v>-6496600</v>
      </c>
      <c r="F41" s="34">
        <f t="shared" si="0"/>
        <v>-3427651.55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200000</v>
      </c>
      <c r="E42" s="34">
        <v>0</v>
      </c>
      <c r="F42" s="34">
        <f t="shared" si="0"/>
        <v>200000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3068948.45</v>
      </c>
      <c r="E43" s="34">
        <v>-3068948.45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-3068948.45</v>
      </c>
      <c r="F44" s="34">
        <f t="shared" si="0"/>
        <v>-3068948.45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-6296600</v>
      </c>
      <c r="F45" s="34">
        <f t="shared" si="0"/>
        <v>-6296600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6722359.9500000002</v>
      </c>
      <c r="E46" s="34">
        <v>-3620356.52</v>
      </c>
      <c r="F46" s="34">
        <f t="shared" si="0"/>
        <v>3102003.43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425759.95</v>
      </c>
      <c r="E47" s="34">
        <v>-425759.95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3194596.57</v>
      </c>
      <c r="E48" s="34">
        <v>-3194596.57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3194596.57</v>
      </c>
      <c r="E49" s="34">
        <v>-3194596.57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3194596.57</v>
      </c>
      <c r="E50" s="34">
        <v>-3194596.57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3194596.57</v>
      </c>
      <c r="E51" s="34">
        <v>0</v>
      </c>
      <c r="F51" s="34">
        <f t="shared" si="0"/>
        <v>3194596.57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822.91</v>
      </c>
      <c r="D15" s="24">
        <v>1147.8900000000001</v>
      </c>
      <c r="E15" s="24">
        <v>-88.69</v>
      </c>
      <c r="F15" s="24">
        <v>2014.65</v>
      </c>
      <c r="G15" s="24">
        <v>2354.63</v>
      </c>
    </row>
    <row r="16" spans="1:8" x14ac:dyDescent="0.2">
      <c r="A16" s="22">
        <v>1124</v>
      </c>
      <c r="B16" s="20" t="s">
        <v>202</v>
      </c>
      <c r="C16" s="24">
        <v>390000</v>
      </c>
      <c r="D16" s="24">
        <v>390000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20117.330000000002</v>
      </c>
      <c r="D20" s="24">
        <v>20117.330000000002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0.2</v>
      </c>
      <c r="D23" s="24">
        <v>0.2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1645838.59</v>
      </c>
      <c r="D62" s="24">
        <f t="shared" ref="D62:E62" si="0">SUM(D63:D70)</f>
        <v>0</v>
      </c>
      <c r="E62" s="24">
        <f t="shared" si="0"/>
        <v>-914023.02</v>
      </c>
    </row>
    <row r="63" spans="1:9" x14ac:dyDescent="0.2">
      <c r="A63" s="22">
        <v>1241</v>
      </c>
      <c r="B63" s="20" t="s">
        <v>239</v>
      </c>
      <c r="C63" s="24">
        <v>387086.25</v>
      </c>
      <c r="D63" s="24">
        <v>0</v>
      </c>
      <c r="E63" s="24">
        <v>-240494.44</v>
      </c>
    </row>
    <row r="64" spans="1:9" x14ac:dyDescent="0.2">
      <c r="A64" s="22">
        <v>1242</v>
      </c>
      <c r="B64" s="20" t="s">
        <v>240</v>
      </c>
      <c r="C64" s="24">
        <v>407947.46</v>
      </c>
      <c r="D64" s="24">
        <v>0</v>
      </c>
      <c r="E64" s="24">
        <v>-173365.38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663273.06000000006</v>
      </c>
      <c r="D66" s="24">
        <v>0</v>
      </c>
      <c r="E66" s="24">
        <v>-397361.33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187531.82</v>
      </c>
      <c r="D68" s="24">
        <v>0</v>
      </c>
      <c r="E68" s="24">
        <v>-102801.87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-89744.919999999984</v>
      </c>
      <c r="D110" s="24">
        <f>SUM(D111:D119)</f>
        <v>-89744.919999999984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-312836.32</v>
      </c>
      <c r="D111" s="24">
        <f>C111</f>
        <v>-312836.32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86.03</v>
      </c>
      <c r="D112" s="24">
        <f t="shared" ref="D112:D119" si="1">C112</f>
        <v>86.03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222610.97</v>
      </c>
      <c r="D117" s="24">
        <f t="shared" si="1"/>
        <v>222610.97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394.4</v>
      </c>
      <c r="D119" s="24">
        <f t="shared" si="1"/>
        <v>394.4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360486.93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360486.93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360486.93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2708461.52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2708461.52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2708461.52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3194596.5700000003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3109196.37</v>
      </c>
      <c r="D99" s="57">
        <f>C99/$C$98</f>
        <v>0.97326729741026419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2193223.42</v>
      </c>
      <c r="D100" s="57">
        <f t="shared" ref="D100:D163" si="0">C100/$C$98</f>
        <v>0.68654159357592992</v>
      </c>
      <c r="E100" s="56"/>
    </row>
    <row r="101" spans="1:5" x14ac:dyDescent="0.2">
      <c r="A101" s="54">
        <v>5111</v>
      </c>
      <c r="B101" s="51" t="s">
        <v>363</v>
      </c>
      <c r="C101" s="55">
        <v>1434127.52</v>
      </c>
      <c r="D101" s="57">
        <f t="shared" si="0"/>
        <v>0.44892288856367235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26302</v>
      </c>
      <c r="D103" s="57">
        <f t="shared" si="0"/>
        <v>8.2332774807931369E-3</v>
      </c>
      <c r="E103" s="56"/>
    </row>
    <row r="104" spans="1:5" x14ac:dyDescent="0.2">
      <c r="A104" s="54">
        <v>5114</v>
      </c>
      <c r="B104" s="51" t="s">
        <v>366</v>
      </c>
      <c r="C104" s="55">
        <v>434287.92</v>
      </c>
      <c r="D104" s="57">
        <f t="shared" si="0"/>
        <v>0.13594452710502972</v>
      </c>
      <c r="E104" s="56"/>
    </row>
    <row r="105" spans="1:5" x14ac:dyDescent="0.2">
      <c r="A105" s="54">
        <v>5115</v>
      </c>
      <c r="B105" s="51" t="s">
        <v>367</v>
      </c>
      <c r="C105" s="55">
        <v>16250</v>
      </c>
      <c r="D105" s="57">
        <f t="shared" si="0"/>
        <v>5.0867142826738834E-3</v>
      </c>
      <c r="E105" s="56"/>
    </row>
    <row r="106" spans="1:5" x14ac:dyDescent="0.2">
      <c r="A106" s="54">
        <v>5116</v>
      </c>
      <c r="B106" s="51" t="s">
        <v>368</v>
      </c>
      <c r="C106" s="55">
        <v>282255.98</v>
      </c>
      <c r="D106" s="57">
        <f t="shared" si="0"/>
        <v>8.8354186143760852E-2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316372.14</v>
      </c>
      <c r="D107" s="57">
        <f t="shared" si="0"/>
        <v>9.903351896480625E-2</v>
      </c>
      <c r="E107" s="56"/>
    </row>
    <row r="108" spans="1:5" x14ac:dyDescent="0.2">
      <c r="A108" s="54">
        <v>5121</v>
      </c>
      <c r="B108" s="51" t="s">
        <v>370</v>
      </c>
      <c r="C108" s="55">
        <v>140773.42000000001</v>
      </c>
      <c r="D108" s="57">
        <f t="shared" si="0"/>
        <v>4.4066102531375349E-2</v>
      </c>
      <c r="E108" s="56"/>
    </row>
    <row r="109" spans="1:5" x14ac:dyDescent="0.2">
      <c r="A109" s="54">
        <v>5122</v>
      </c>
      <c r="B109" s="51" t="s">
        <v>371</v>
      </c>
      <c r="C109" s="55">
        <v>9624.52</v>
      </c>
      <c r="D109" s="57">
        <f t="shared" si="0"/>
        <v>3.0127497444849506E-3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81728.27</v>
      </c>
      <c r="D113" s="57">
        <f t="shared" si="0"/>
        <v>2.5583283588137076E-2</v>
      </c>
      <c r="E113" s="56"/>
    </row>
    <row r="114" spans="1:5" x14ac:dyDescent="0.2">
      <c r="A114" s="54">
        <v>5127</v>
      </c>
      <c r="B114" s="51" t="s">
        <v>376</v>
      </c>
      <c r="C114" s="55">
        <v>80965.91</v>
      </c>
      <c r="D114" s="57">
        <f t="shared" si="0"/>
        <v>2.5344643126565428E-2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3280.02</v>
      </c>
      <c r="D116" s="57">
        <f t="shared" si="0"/>
        <v>1.0267399742434455E-3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599600.81000000006</v>
      </c>
      <c r="D117" s="57">
        <f t="shared" si="0"/>
        <v>0.18769218486952799</v>
      </c>
      <c r="E117" s="56"/>
    </row>
    <row r="118" spans="1:5" x14ac:dyDescent="0.2">
      <c r="A118" s="54">
        <v>5131</v>
      </c>
      <c r="B118" s="51" t="s">
        <v>380</v>
      </c>
      <c r="C118" s="55">
        <v>88198.98</v>
      </c>
      <c r="D118" s="57">
        <f t="shared" si="0"/>
        <v>2.7608800694354965E-2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19974.86</v>
      </c>
      <c r="D121" s="57">
        <f t="shared" si="0"/>
        <v>6.2527018865483844E-3</v>
      </c>
      <c r="E121" s="56"/>
    </row>
    <row r="122" spans="1:5" x14ac:dyDescent="0.2">
      <c r="A122" s="54">
        <v>5135</v>
      </c>
      <c r="B122" s="51" t="s">
        <v>384</v>
      </c>
      <c r="C122" s="55">
        <v>301678.18</v>
      </c>
      <c r="D122" s="57">
        <f t="shared" si="0"/>
        <v>9.4433889660126932E-2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7084.91</v>
      </c>
      <c r="D124" s="57">
        <f t="shared" si="0"/>
        <v>2.2177792546744014E-3</v>
      </c>
      <c r="E124" s="56"/>
    </row>
    <row r="125" spans="1:5" x14ac:dyDescent="0.2">
      <c r="A125" s="54">
        <v>5138</v>
      </c>
      <c r="B125" s="51" t="s">
        <v>387</v>
      </c>
      <c r="C125" s="55">
        <v>122833.96</v>
      </c>
      <c r="D125" s="57">
        <f t="shared" si="0"/>
        <v>3.8450538998731847E-2</v>
      </c>
      <c r="E125" s="56"/>
    </row>
    <row r="126" spans="1:5" x14ac:dyDescent="0.2">
      <c r="A126" s="54">
        <v>5139</v>
      </c>
      <c r="B126" s="51" t="s">
        <v>388</v>
      </c>
      <c r="C126" s="55">
        <v>59829.919999999998</v>
      </c>
      <c r="D126" s="57">
        <f t="shared" si="0"/>
        <v>1.8728474375091436E-2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85400.2</v>
      </c>
      <c r="D127" s="57">
        <f t="shared" si="0"/>
        <v>2.6732702589735764E-2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85400.2</v>
      </c>
      <c r="D137" s="57">
        <f t="shared" si="0"/>
        <v>2.6732702589735764E-2</v>
      </c>
      <c r="E137" s="56"/>
    </row>
    <row r="138" spans="1:5" x14ac:dyDescent="0.2">
      <c r="A138" s="54">
        <v>5241</v>
      </c>
      <c r="B138" s="51" t="s">
        <v>398</v>
      </c>
      <c r="C138" s="55">
        <v>85400.2</v>
      </c>
      <c r="D138" s="57">
        <f t="shared" si="0"/>
        <v>2.6732702589735764E-2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-125648.12</v>
      </c>
    </row>
    <row r="15" spans="1:5" x14ac:dyDescent="0.2">
      <c r="A15" s="33">
        <v>3220</v>
      </c>
      <c r="B15" s="29" t="s">
        <v>473</v>
      </c>
      <c r="C15" s="34">
        <v>1895729.44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222009.48</v>
      </c>
      <c r="D10" s="34">
        <v>354458.3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222009.48</v>
      </c>
      <c r="D15" s="135">
        <f>SUM(D8:D14)</f>
        <v>354458.3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-125648.12</v>
      </c>
      <c r="D47" s="135">
        <v>-315570.90999999997</v>
      </c>
    </row>
    <row r="48" spans="1:5" x14ac:dyDescent="0.2">
      <c r="A48" s="131"/>
      <c r="B48" s="136" t="s">
        <v>629</v>
      </c>
      <c r="C48" s="135">
        <f>C51+C63+C95+C98+C49</f>
        <v>0</v>
      </c>
      <c r="D48" s="135">
        <f>D51+D63+D95+D98+D49</f>
        <v>5056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5056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5056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-125648.12</v>
      </c>
      <c r="D126" s="135">
        <f>D47+D48+D104-D110-D113</f>
        <v>-310514.90999999997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2022-11-08T14:13:47Z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