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EAI" sheetId="4" r:id="rId1"/>
  </sheets>
  <definedNames>
    <definedName name="_xlnm._FilterDatabase" localSheetId="0" hidden="1">EAI!#REF!</definedName>
    <definedName name="_xlnm.Print_Area" localSheetId="0">EAI!$A$1:$H$54</definedName>
  </definedNames>
  <calcPr calcId="144525"/>
</workbook>
</file>

<file path=xl/sharedStrings.xml><?xml version="1.0" encoding="utf-8"?>
<sst xmlns="http://schemas.openxmlformats.org/spreadsheetml/2006/main" count="105" uniqueCount="57">
  <si>
    <t>Casa de la Cultura Juventino Rosas
Estado Analítico de Ingresos
Del 1 de Enero al 31 de Diciembre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</si>
  <si>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</si>
  <si>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</si>
  <si>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</si>
  <si>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</si>
  <si>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</si>
  <si>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</si>
  <si>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</si>
  <si>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</si>
  <si>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</si>
  <si>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</si>
  <si>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</si>
  <si>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</si>
  <si>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</si>
  <si>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</si>
  <si>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</si>
  <si>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</si>
  <si>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</si>
  <si>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</si>
  <si>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</si>
  <si>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</si>
  <si>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</si>
  <si>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</si>
  <si>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</si>
  <si>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</si>
  <si>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</si>
  <si>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</si>
  <si>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</si>
  <si>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</si>
  <si>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</si>
  <si>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</si>
  <si>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</si>
  <si>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</si>
  <si>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</si>
  <si>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</si>
  <si>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</si>
  <si>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</si>
  <si>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</si>
  <si>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</si>
  <si>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</si>
  <si>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rPr>
        <sz val="8"/>
        <rFont val="Arial"/>
        <charset val="134"/>
      </rPr>
      <t>Productos</t>
    </r>
    <r>
      <rPr>
        <vertAlign val="superscript"/>
        <sz val="8"/>
        <rFont val="Arial"/>
        <charset val="134"/>
      </rPr>
      <t>1</t>
    </r>
  </si>
  <si>
    <r>
      <rPr>
        <sz val="8"/>
        <rFont val="Arial"/>
        <charset val="134"/>
      </rPr>
      <t>Aprovechamientos</t>
    </r>
    <r>
      <rPr>
        <vertAlign val="superscript"/>
        <sz val="8"/>
        <rFont val="Arial"/>
        <charset val="134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</si>
  <si>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</si>
  <si>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</si>
  <si>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rPr>
        <sz val="8"/>
        <rFont val="Arial"/>
        <charset val="134"/>
      </rPr>
      <t>Productos</t>
    </r>
    <r>
      <rPr>
        <vertAlign val="superscript"/>
        <sz val="8"/>
        <color rgb="FF0070C0"/>
        <rFont val="Arial"/>
        <charset val="134"/>
      </rPr>
      <t>1</t>
    </r>
  </si>
  <si>
    <r>
      <rPr>
        <sz val="8"/>
        <rFont val="Arial"/>
        <charset val="134"/>
      </rPr>
      <t>Ingresos por Venta de Bienes, Prestación de Servicios y Otros Ingresos</t>
    </r>
    <r>
      <rPr>
        <vertAlign val="superscript"/>
        <sz val="8"/>
        <rFont val="Arial"/>
        <charset val="134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</si>
  <si>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</si>
  <si>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</si>
  <si>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charset val="134"/>
      </rPr>
      <t>1</t>
    </r>
    <r>
      <rPr>
        <sz val="8"/>
        <color theme="1"/>
        <rFont val="Arial"/>
        <charset val="134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</si>
  <si>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charset val="134"/>
      </rPr>
      <t>2</t>
    </r>
    <r>
      <rPr>
        <sz val="8"/>
        <color theme="1"/>
        <rFont val="Arial"/>
        <charset val="134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</si>
  <si>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charset val="134"/>
      </rPr>
      <t>3</t>
    </r>
    <r>
      <rPr>
        <sz val="8"/>
        <color theme="1"/>
        <rFont val="Arial"/>
        <charset val="134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</si>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</sst>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&quot;$&quot;* #,##0.00_-;\-&quot;$&quot;* #,##0.00_-;_-&quot;$&quot;* &quot;-&quot;??_-;_-@_-"/>
    <numFmt numFmtId="177" formatCode="_ * #,##0_ ;_ * \-#,##0_ ;_ * &quot;-&quot;_ ;_ @_ "/>
    <numFmt numFmtId="178" formatCode="General_)"/>
    <numFmt numFmtId="179" formatCode="_ * #,##0.00_ ;_ * \-#,##0.00_ ;_ * &quot;-&quot;??_ ;_ @_ "/>
    <numFmt numFmtId="180" formatCode="_-* #,##0.00_-;\-* #,##0.00_-;_-* &quot;-&quot;??_-;_-@_-"/>
    <numFmt numFmtId="181" formatCode="_-[$€-2]* #,##0.00_-;\-[$€-2]* #,##0.00_-;_-[$€-2]* &quot;-&quot;??_-"/>
  </numFmts>
  <fonts count="33">
    <font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7"/>
      <color theme="1"/>
      <name val="Arial"/>
      <charset val="134"/>
    </font>
    <font>
      <sz val="7"/>
      <name val="Arial"/>
      <charset val="134"/>
    </font>
    <font>
      <sz val="8"/>
      <color theme="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theme="1"/>
      <name val="Times New Roman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0"/>
      <name val="Arial"/>
      <charset val="134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indexed="8"/>
      <name val="Calibri"/>
      <charset val="134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vertAlign val="superscript"/>
      <sz val="8"/>
      <name val="Arial"/>
      <charset val="134"/>
    </font>
    <font>
      <vertAlign val="superscript"/>
      <sz val="8"/>
      <color rgb="FF0070C0"/>
      <name val="Arial"/>
      <charset val="134"/>
    </font>
    <font>
      <vertAlign val="superscript"/>
      <sz val="8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8" fontId="13" fillId="0" borderId="0"/>
    <xf numFmtId="44" fontId="10" fillId="0" borderId="0" applyFont="0" applyFill="0" applyBorder="0" applyAlignment="0" applyProtection="0">
      <alignment vertical="center"/>
    </xf>
    <xf numFmtId="0" fontId="9" fillId="0" borderId="0"/>
    <xf numFmtId="17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/>
    <xf numFmtId="0" fontId="17" fillId="15" borderId="18" applyNumberFormat="0" applyAlignment="0" applyProtection="0">
      <alignment vertical="center"/>
    </xf>
    <xf numFmtId="0" fontId="10" fillId="18" borderId="1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/>
    <xf numFmtId="0" fontId="25" fillId="0" borderId="2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3" borderId="17" applyNumberFormat="0" applyAlignment="0" applyProtection="0">
      <alignment vertical="center"/>
    </xf>
    <xf numFmtId="0" fontId="27" fillId="15" borderId="17" applyNumberFormat="0" applyAlignment="0" applyProtection="0">
      <alignment vertical="center"/>
    </xf>
    <xf numFmtId="0" fontId="15" fillId="12" borderId="16" applyNumberFormat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3" fillId="0" borderId="0"/>
    <xf numFmtId="0" fontId="29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/>
    <xf numFmtId="0" fontId="8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180" fontId="1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180" fontId="10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0"/>
    <xf numFmtId="0" fontId="12" fillId="30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56" applyFont="1" applyFill="1" applyBorder="1" applyAlignment="1" applyProtection="1">
      <alignment vertical="top"/>
      <protection locked="0"/>
    </xf>
    <xf numFmtId="0" fontId="0" fillId="0" borderId="0" xfId="56" applyFont="1" applyFill="1" applyBorder="1" applyAlignment="1" applyProtection="1">
      <alignment horizontal="center" vertical="top"/>
      <protection locked="0"/>
    </xf>
    <xf numFmtId="0" fontId="0" fillId="0" borderId="0" xfId="56" applyFont="1" applyFill="1" applyBorder="1" applyAlignment="1" applyProtection="1">
      <alignment vertical="top"/>
      <protection locked="0"/>
    </xf>
    <xf numFmtId="0" fontId="2" fillId="2" borderId="1" xfId="56" applyFont="1" applyFill="1" applyBorder="1" applyAlignment="1" applyProtection="1">
      <alignment horizontal="center" vertical="center" wrapText="1"/>
      <protection locked="0"/>
    </xf>
    <xf numFmtId="0" fontId="2" fillId="2" borderId="2" xfId="56" applyFont="1" applyFill="1" applyBorder="1" applyAlignment="1" applyProtection="1">
      <alignment horizontal="center" vertical="center" wrapText="1"/>
      <protection locked="0"/>
    </xf>
    <xf numFmtId="0" fontId="2" fillId="2" borderId="3" xfId="56" applyFont="1" applyFill="1" applyBorder="1" applyAlignment="1" applyProtection="1">
      <alignment horizontal="center" vertical="center" wrapText="1"/>
      <protection locked="0"/>
    </xf>
    <xf numFmtId="0" fontId="2" fillId="2" borderId="4" xfId="56" applyFont="1" applyFill="1" applyBorder="1" applyAlignment="1">
      <alignment horizontal="center" vertical="center"/>
    </xf>
    <xf numFmtId="0" fontId="2" fillId="2" borderId="5" xfId="56" applyFont="1" applyFill="1" applyBorder="1" applyAlignment="1">
      <alignment horizontal="center" vertical="center"/>
    </xf>
    <xf numFmtId="0" fontId="2" fillId="2" borderId="6" xfId="56" applyFont="1" applyFill="1" applyBorder="1" applyAlignment="1">
      <alignment horizontal="center" vertical="center" wrapText="1"/>
    </xf>
    <xf numFmtId="0" fontId="2" fillId="2" borderId="7" xfId="56" applyFont="1" applyFill="1" applyBorder="1" applyAlignment="1">
      <alignment horizontal="center" vertical="center"/>
    </xf>
    <xf numFmtId="0" fontId="2" fillId="2" borderId="8" xfId="56" applyFont="1" applyFill="1" applyBorder="1" applyAlignment="1">
      <alignment horizontal="center" vertical="center"/>
    </xf>
    <xf numFmtId="0" fontId="2" fillId="2" borderId="3" xfId="56" applyFont="1" applyFill="1" applyBorder="1" applyAlignment="1">
      <alignment horizontal="center" vertical="center" wrapText="1"/>
    </xf>
    <xf numFmtId="0" fontId="2" fillId="2" borderId="9" xfId="56" applyFont="1" applyFill="1" applyBorder="1" applyAlignment="1">
      <alignment horizontal="center" vertical="center" wrapText="1"/>
    </xf>
    <xf numFmtId="0" fontId="2" fillId="2" borderId="1" xfId="56" applyFont="1" applyFill="1" applyBorder="1" applyAlignment="1">
      <alignment horizontal="center" vertical="center" wrapText="1"/>
    </xf>
    <xf numFmtId="0" fontId="2" fillId="2" borderId="10" xfId="56" applyFont="1" applyFill="1" applyBorder="1" applyAlignment="1">
      <alignment horizontal="center" vertical="center" wrapText="1"/>
    </xf>
    <xf numFmtId="0" fontId="2" fillId="2" borderId="11" xfId="56" applyFont="1" applyFill="1" applyBorder="1" applyAlignment="1">
      <alignment horizontal="center" vertical="center"/>
    </xf>
    <xf numFmtId="0" fontId="2" fillId="2" borderId="12" xfId="56" applyFont="1" applyFill="1" applyBorder="1" applyAlignment="1">
      <alignment horizontal="center" vertical="center"/>
    </xf>
    <xf numFmtId="0" fontId="0" fillId="0" borderId="7" xfId="56" applyFont="1" applyFill="1" applyBorder="1" applyAlignment="1" applyProtection="1">
      <alignment vertical="top"/>
      <protection locked="0"/>
    </xf>
    <xf numFmtId="0" fontId="0" fillId="0" borderId="0" xfId="56" applyFont="1" applyFill="1" applyBorder="1" applyAlignment="1" applyProtection="1">
      <alignment vertical="top" wrapText="1"/>
      <protection locked="0"/>
    </xf>
    <xf numFmtId="4" fontId="0" fillId="0" borderId="6" xfId="56" applyNumberFormat="1" applyFont="1" applyFill="1" applyBorder="1" applyAlignment="1" applyProtection="1">
      <alignment vertical="top"/>
      <protection locked="0"/>
    </xf>
    <xf numFmtId="0" fontId="3" fillId="0" borderId="7" xfId="56" applyFont="1" applyFill="1" applyBorder="1" applyAlignment="1" applyProtection="1">
      <alignment vertical="top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0" fillId="0" borderId="13" xfId="56" applyNumberFormat="1" applyFont="1" applyFill="1" applyBorder="1" applyAlignment="1" applyProtection="1">
      <alignment vertical="top"/>
      <protection locked="0"/>
    </xf>
    <xf numFmtId="4" fontId="0" fillId="0" borderId="10" xfId="56" applyNumberFormat="1" applyFont="1" applyFill="1" applyBorder="1" applyAlignment="1" applyProtection="1">
      <alignment vertical="top"/>
      <protection locked="0"/>
    </xf>
    <xf numFmtId="0" fontId="3" fillId="0" borderId="1" xfId="56" applyFont="1" applyFill="1" applyBorder="1" applyAlignment="1" applyProtection="1">
      <alignment horizontal="center" vertical="top"/>
      <protection locked="0"/>
    </xf>
    <xf numFmtId="0" fontId="2" fillId="0" borderId="2" xfId="56" applyFont="1" applyFill="1" applyBorder="1" applyAlignment="1" applyProtection="1">
      <alignment horizontal="left" vertical="top" indent="3"/>
      <protection locked="0"/>
    </xf>
    <xf numFmtId="4" fontId="3" fillId="0" borderId="9" xfId="56" applyNumberFormat="1" applyFont="1" applyFill="1" applyBorder="1" applyAlignment="1" applyProtection="1">
      <alignment vertical="top"/>
      <protection locked="0"/>
    </xf>
    <xf numFmtId="4" fontId="3" fillId="0" borderId="2" xfId="56" applyNumberFormat="1" applyFont="1" applyFill="1" applyBorder="1" applyAlignment="1" applyProtection="1">
      <alignment vertical="top"/>
      <protection locked="0"/>
    </xf>
    <xf numFmtId="4" fontId="3" fillId="0" borderId="6" xfId="56" applyNumberFormat="1" applyFont="1" applyFill="1" applyBorder="1" applyAlignment="1" applyProtection="1">
      <alignment vertical="top"/>
      <protection locked="0"/>
    </xf>
    <xf numFmtId="0" fontId="3" fillId="0" borderId="4" xfId="56" applyFont="1" applyFill="1" applyBorder="1" applyAlignment="1" applyProtection="1">
      <alignment horizontal="center" vertical="top"/>
      <protection locked="0"/>
    </xf>
    <xf numFmtId="0" fontId="3" fillId="0" borderId="14" xfId="56" applyFont="1" applyFill="1" applyBorder="1" applyAlignment="1" applyProtection="1">
      <alignment vertical="top"/>
      <protection locked="0"/>
    </xf>
    <xf numFmtId="4" fontId="3" fillId="0" borderId="14" xfId="56" applyNumberFormat="1" applyFont="1" applyFill="1" applyBorder="1" applyAlignment="1" applyProtection="1">
      <alignment vertical="top"/>
      <protection locked="0"/>
    </xf>
    <xf numFmtId="4" fontId="3" fillId="0" borderId="5" xfId="56" applyNumberFormat="1" applyFont="1" applyFill="1" applyBorder="1" applyAlignment="1" applyProtection="1">
      <alignment vertical="top"/>
      <protection locked="0"/>
    </xf>
    <xf numFmtId="4" fontId="2" fillId="0" borderId="1" xfId="56" applyNumberFormat="1" applyFont="1" applyFill="1" applyBorder="1" applyAlignment="1" applyProtection="1">
      <alignment vertical="top"/>
      <protection locked="0"/>
    </xf>
    <xf numFmtId="4" fontId="2" fillId="0" borderId="2" xfId="56" applyNumberFormat="1" applyFont="1" applyFill="1" applyBorder="1" applyAlignment="1" applyProtection="1">
      <alignment vertical="top"/>
      <protection locked="0"/>
    </xf>
    <xf numFmtId="4" fontId="3" fillId="0" borderId="10" xfId="56" applyNumberFormat="1" applyFont="1" applyFill="1" applyBorder="1" applyAlignment="1" applyProtection="1">
      <alignment vertical="top"/>
      <protection locked="0"/>
    </xf>
    <xf numFmtId="0" fontId="2" fillId="2" borderId="4" xfId="56" applyFont="1" applyFill="1" applyBorder="1" applyAlignment="1">
      <alignment horizontal="center" vertical="center" wrapText="1"/>
    </xf>
    <xf numFmtId="0" fontId="2" fillId="2" borderId="5" xfId="56" applyFont="1" applyFill="1" applyBorder="1" applyAlignment="1">
      <alignment horizontal="center" vertical="center" wrapText="1"/>
    </xf>
    <xf numFmtId="0" fontId="2" fillId="2" borderId="7" xfId="56" applyFont="1" applyFill="1" applyBorder="1" applyAlignment="1">
      <alignment horizontal="center" vertical="center" wrapText="1"/>
    </xf>
    <xf numFmtId="0" fontId="2" fillId="2" borderId="8" xfId="56" applyFont="1" applyFill="1" applyBorder="1" applyAlignment="1">
      <alignment horizontal="center" vertical="center" wrapText="1"/>
    </xf>
    <xf numFmtId="0" fontId="2" fillId="2" borderId="11" xfId="56" applyFont="1" applyFill="1" applyBorder="1" applyAlignment="1">
      <alignment horizontal="center" vertical="center" wrapText="1"/>
    </xf>
    <xf numFmtId="0" fontId="2" fillId="2" borderId="12" xfId="56" applyFont="1" applyFill="1" applyBorder="1" applyAlignment="1">
      <alignment horizontal="center" vertical="center" wrapText="1"/>
    </xf>
    <xf numFmtId="0" fontId="2" fillId="0" borderId="7" xfId="56" applyFont="1" applyFill="1" applyBorder="1" applyAlignment="1" applyProtection="1">
      <alignment horizontal="left" vertical="top"/>
    </xf>
    <xf numFmtId="0" fontId="2" fillId="0" borderId="0" xfId="56" applyFont="1" applyFill="1" applyBorder="1" applyAlignment="1" applyProtection="1">
      <alignment horizontal="justify" vertical="top" wrapText="1"/>
    </xf>
    <xf numFmtId="4" fontId="2" fillId="0" borderId="6" xfId="56" applyNumberFormat="1" applyFont="1" applyFill="1" applyBorder="1" applyAlignment="1" applyProtection="1">
      <alignment vertical="top"/>
      <protection locked="0"/>
    </xf>
    <xf numFmtId="0" fontId="3" fillId="0" borderId="7" xfId="56" applyFont="1" applyFill="1" applyBorder="1" applyAlignment="1" applyProtection="1">
      <alignment horizontal="center" vertical="top"/>
    </xf>
    <xf numFmtId="0" fontId="3" fillId="0" borderId="0" xfId="56" applyFont="1" applyFill="1" applyBorder="1" applyAlignment="1" applyProtection="1">
      <alignment horizontal="left" vertical="top" wrapText="1"/>
    </xf>
    <xf numFmtId="4" fontId="3" fillId="0" borderId="13" xfId="56" applyNumberFormat="1" applyFont="1" applyFill="1" applyBorder="1" applyAlignment="1" applyProtection="1">
      <alignment vertical="top"/>
      <protection locked="0"/>
    </xf>
    <xf numFmtId="0" fontId="2" fillId="0" borderId="7" xfId="56" applyFont="1" applyFill="1" applyBorder="1" applyAlignment="1" applyProtection="1">
      <alignment horizontal="left" vertical="top" wrapText="1"/>
    </xf>
    <xf numFmtId="0" fontId="2" fillId="0" borderId="8" xfId="56" applyFont="1" applyFill="1" applyBorder="1" applyAlignment="1" applyProtection="1">
      <alignment horizontal="left" vertical="top" wrapText="1"/>
    </xf>
    <xf numFmtId="4" fontId="2" fillId="0" borderId="13" xfId="56" applyNumberFormat="1" applyFont="1" applyFill="1" applyBorder="1" applyAlignment="1" applyProtection="1">
      <alignment vertical="top"/>
      <protection locked="0"/>
    </xf>
    <xf numFmtId="0" fontId="2" fillId="0" borderId="7" xfId="56" applyFont="1" applyFill="1" applyBorder="1" applyAlignment="1" applyProtection="1">
      <alignment vertical="top"/>
    </xf>
    <xf numFmtId="0" fontId="2" fillId="0" borderId="0" xfId="56" applyFont="1" applyFill="1" applyBorder="1" applyAlignment="1" applyProtection="1">
      <alignment vertical="top"/>
    </xf>
    <xf numFmtId="0" fontId="2" fillId="0" borderId="7" xfId="27" applyFont="1" applyFill="1" applyBorder="1" applyAlignment="1" applyProtection="1">
      <alignment horizontal="center" vertical="top"/>
    </xf>
    <xf numFmtId="0" fontId="3" fillId="0" borderId="1" xfId="56" applyFont="1" applyFill="1" applyBorder="1" applyAlignment="1" applyProtection="1">
      <alignment horizontal="center" vertical="top"/>
    </xf>
    <xf numFmtId="0" fontId="2" fillId="0" borderId="2" xfId="56" applyFont="1" applyFill="1" applyBorder="1" applyAlignment="1" applyProtection="1">
      <alignment horizontal="center" vertical="top" wrapText="1"/>
    </xf>
    <xf numFmtId="0" fontId="3" fillId="0" borderId="14" xfId="56" applyFont="1" applyFill="1" applyBorder="1" applyAlignment="1" applyProtection="1">
      <alignment horizontal="center" vertical="top"/>
      <protection locked="0"/>
    </xf>
    <xf numFmtId="4" fontId="2" fillId="0" borderId="3" xfId="56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56" applyFont="1" applyFill="1" applyBorder="1" applyAlignment="1" applyProtection="1">
      <alignment horizontal="left" vertical="top" wrapText="1"/>
      <protection locked="0"/>
    </xf>
    <xf numFmtId="0" fontId="3" fillId="0" borderId="0" xfId="27" applyFont="1" applyFill="1" applyBorder="1" applyAlignment="1" applyProtection="1">
      <alignment horizontal="center" vertical="top"/>
      <protection locked="0"/>
    </xf>
    <xf numFmtId="0" fontId="3" fillId="0" borderId="0" xfId="27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protection locked="0"/>
    </xf>
    <xf numFmtId="0" fontId="5" fillId="0" borderId="0" xfId="27" applyFont="1" applyFill="1" applyBorder="1" applyAlignment="1" applyProtection="1">
      <alignment vertical="top"/>
      <protection locked="0"/>
    </xf>
    <xf numFmtId="49" fontId="6" fillId="0" borderId="0" xfId="56" applyNumberFormat="1" applyFont="1" applyFill="1" applyBorder="1" applyAlignment="1" applyProtection="1">
      <alignment vertical="top"/>
      <protection locked="0"/>
    </xf>
    <xf numFmtId="0" fontId="2" fillId="2" borderId="3" xfId="56" applyFont="1" applyFill="1" applyBorder="1" applyAlignment="1" quotePrefix="1">
      <alignment horizontal="center" vertical="center" wrapText="1"/>
    </xf>
    <xf numFmtId="0" fontId="2" fillId="2" borderId="9" xfId="56" applyFont="1" applyFill="1" applyBorder="1" applyAlignment="1" quotePrefix="1">
      <alignment horizontal="center" vertical="center" wrapText="1"/>
    </xf>
  </cellXfs>
  <cellStyles count="66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=C:\WINNT\SYSTEM32\COMMAND.COM" xfId="5"/>
    <cellStyle name="Moneda" xfId="6" builtinId="4"/>
    <cellStyle name="Normal 3" xfId="7"/>
    <cellStyle name="Coma" xfId="8" builtinId="3"/>
    <cellStyle name="Porcentaje" xfId="9" builtinId="5"/>
    <cellStyle name="Hipervínculo" xfId="10" builtinId="8"/>
    <cellStyle name="Hipervínculo visitado" xfId="11" builtinId="9"/>
    <cellStyle name="Normal 5" xfId="12"/>
    <cellStyle name="Salida" xfId="13" builtinId="21"/>
    <cellStyle name="Nota" xfId="14" builtinId="10"/>
    <cellStyle name="Texto de advertencia" xfId="15" builtinId="11"/>
    <cellStyle name="Título 2" xfId="16" builtinId="17"/>
    <cellStyle name="Título" xfId="17" builtinId="15"/>
    <cellStyle name="Texto explicativo" xfId="18" builtinId="53"/>
    <cellStyle name="Normal 5 2" xfId="19"/>
    <cellStyle name="Título 1" xfId="20" builtinId="16"/>
    <cellStyle name="Título 4" xfId="21" builtinId="19"/>
    <cellStyle name="Entrada" xfId="22" builtinId="20"/>
    <cellStyle name="Cálculo" xfId="23" builtinId="22"/>
    <cellStyle name="Celda de comprobación" xfId="24" builtinId="23"/>
    <cellStyle name="Celda vinculada" xfId="25" builtinId="24"/>
    <cellStyle name="Total" xfId="26" builtinId="25"/>
    <cellStyle name="Normal 2 2" xfId="27"/>
    <cellStyle name="Correcto" xfId="28" builtinId="26"/>
    <cellStyle name="Incorrecto" xfId="29" builtinId="27"/>
    <cellStyle name="40% - Énfasis5" xfId="30" builtinId="47"/>
    <cellStyle name="Neutro" xfId="31" builtinId="28"/>
    <cellStyle name="20% - Énfasis5" xfId="32" builtinId="46"/>
    <cellStyle name="Énfasis1" xfId="33" builtinId="29"/>
    <cellStyle name="20% - Énfasis1" xfId="34" builtinId="30"/>
    <cellStyle name="60% - Énfasis1" xfId="35" builtinId="32"/>
    <cellStyle name="Normal 4 2" xfId="36"/>
    <cellStyle name="20% - Énfasis6" xfId="37" builtinId="50"/>
    <cellStyle name="Énfasis2" xfId="38" builtinId="33"/>
    <cellStyle name="Millares 2" xfId="39"/>
    <cellStyle name="20% - Énfasis2" xfId="40" builtinId="34"/>
    <cellStyle name="40% - Énfasis2" xfId="41" builtinId="35"/>
    <cellStyle name="60% - Énfasis2" xfId="42" builtinId="36"/>
    <cellStyle name="Énfasis3" xfId="43" builtinId="37"/>
    <cellStyle name="Millares 3" xfId="44"/>
    <cellStyle name="20% - Énfasis3" xfId="45" builtinId="38"/>
    <cellStyle name="40% - Énfasis3" xfId="46" builtinId="39"/>
    <cellStyle name="60% - Énfasis3" xfId="47" builtinId="40"/>
    <cellStyle name="Énfasis4" xfId="48" builtinId="41"/>
    <cellStyle name="20% - Énfasis4" xfId="49" builtinId="42"/>
    <cellStyle name="40% - Énfasis4" xfId="50" builtinId="43"/>
    <cellStyle name="60% - Énfasis4" xfId="51" builtinId="44"/>
    <cellStyle name="Énfasis5" xfId="52" builtinId="45"/>
    <cellStyle name="60% - Énfasis5" xfId="53" builtinId="48"/>
    <cellStyle name="Énfasis6" xfId="54" builtinId="49"/>
    <cellStyle name="40% - Énfasis6" xfId="55" builtinId="51"/>
    <cellStyle name="Normal 2" xfId="56"/>
    <cellStyle name="60% - Énfasis6" xfId="57" builtinId="52"/>
    <cellStyle name="Euro" xfId="58"/>
    <cellStyle name="Millares 2 2" xfId="59"/>
    <cellStyle name="Millares 2 3" xfId="60"/>
    <cellStyle name="Moneda 2" xfId="61"/>
    <cellStyle name="Normal 4" xfId="62"/>
    <cellStyle name="Normal 6" xfId="63"/>
    <cellStyle name="Normal 6 2" xfId="64"/>
    <cellStyle name="Porcentual 2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showGridLines="0" tabSelected="1" view="pageBreakPreview" zoomScaleNormal="100" topLeftCell="A3" workbookViewId="0">
      <selection activeCell="H12" sqref="H12"/>
    </sheetView>
  </sheetViews>
  <sheetFormatPr defaultColWidth="12" defaultRowHeight="11.25"/>
  <cols>
    <col min="1" max="1" width="1.83333333333333" style="3" customWidth="1"/>
    <col min="2" max="2" width="62.5" style="3" customWidth="1"/>
    <col min="3" max="3" width="17.8333333333333" style="3" customWidth="1"/>
    <col min="4" max="4" width="19.8333333333333" style="3" customWidth="1"/>
    <col min="5" max="6" width="17.8333333333333" style="3" customWidth="1"/>
    <col min="7" max="7" width="18.8333333333333" style="3" customWidth="1"/>
    <col min="8" max="8" width="17.8333333333333" style="3" customWidth="1"/>
    <col min="9" max="16384" width="12" style="3"/>
  </cols>
  <sheetData>
    <row r="1" s="1" customFormat="1" ht="39.95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s="1" customFormat="1" spans="1:8">
      <c r="A2" s="7" t="s">
        <v>1</v>
      </c>
      <c r="B2" s="8"/>
      <c r="C2" s="5" t="s">
        <v>2</v>
      </c>
      <c r="D2" s="5"/>
      <c r="E2" s="5"/>
      <c r="F2" s="5"/>
      <c r="G2" s="5"/>
      <c r="H2" s="9" t="s">
        <v>3</v>
      </c>
    </row>
    <row r="3" s="2" customFormat="1" ht="24.95" customHeight="1" spans="1:8">
      <c r="A3" s="10"/>
      <c r="B3" s="11"/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</row>
    <row r="4" s="2" customFormat="1" spans="1:8">
      <c r="A4" s="16"/>
      <c r="B4" s="17"/>
      <c r="C4" s="69" t="s">
        <v>9</v>
      </c>
      <c r="D4" s="70" t="s">
        <v>10</v>
      </c>
      <c r="E4" s="70" t="s">
        <v>11</v>
      </c>
      <c r="F4" s="70" t="s">
        <v>12</v>
      </c>
      <c r="G4" s="70" t="s">
        <v>13</v>
      </c>
      <c r="H4" s="70" t="s">
        <v>14</v>
      </c>
    </row>
    <row r="5" spans="1:9">
      <c r="A5" s="18"/>
      <c r="B5" s="19" t="s">
        <v>15</v>
      </c>
      <c r="C5" s="20">
        <v>0</v>
      </c>
      <c r="D5" s="20">
        <v>0</v>
      </c>
      <c r="E5" s="20">
        <f>C5+D5</f>
        <v>0</v>
      </c>
      <c r="F5" s="20">
        <v>0</v>
      </c>
      <c r="G5" s="20">
        <v>0</v>
      </c>
      <c r="H5" s="20">
        <f>G5-C5</f>
        <v>0</v>
      </c>
      <c r="I5" s="68" t="s">
        <v>16</v>
      </c>
    </row>
    <row r="6" spans="1:9">
      <c r="A6" s="21"/>
      <c r="B6" s="22" t="s">
        <v>17</v>
      </c>
      <c r="C6" s="23">
        <v>0</v>
      </c>
      <c r="D6" s="23">
        <v>0</v>
      </c>
      <c r="E6" s="23">
        <f t="shared" ref="E6:E9" si="0">C6+D6</f>
        <v>0</v>
      </c>
      <c r="F6" s="23">
        <v>0</v>
      </c>
      <c r="G6" s="23">
        <v>0</v>
      </c>
      <c r="H6" s="23">
        <f t="shared" ref="H6:H9" si="1">G6-C6</f>
        <v>0</v>
      </c>
      <c r="I6" s="68" t="s">
        <v>18</v>
      </c>
    </row>
    <row r="7" spans="1:9">
      <c r="A7" s="18"/>
      <c r="B7" s="19" t="s">
        <v>19</v>
      </c>
      <c r="C7" s="23">
        <v>0</v>
      </c>
      <c r="D7" s="23">
        <v>0</v>
      </c>
      <c r="E7" s="23">
        <f t="shared" si="0"/>
        <v>0</v>
      </c>
      <c r="F7" s="23">
        <v>0</v>
      </c>
      <c r="G7" s="23">
        <v>0</v>
      </c>
      <c r="H7" s="23">
        <f t="shared" si="1"/>
        <v>0</v>
      </c>
      <c r="I7" s="68" t="s">
        <v>20</v>
      </c>
    </row>
    <row r="8" spans="1:9">
      <c r="A8" s="18"/>
      <c r="B8" s="19" t="s">
        <v>21</v>
      </c>
      <c r="C8" s="23">
        <v>0</v>
      </c>
      <c r="D8" s="23">
        <v>0</v>
      </c>
      <c r="E8" s="23">
        <f t="shared" si="0"/>
        <v>0</v>
      </c>
      <c r="F8" s="23">
        <v>0</v>
      </c>
      <c r="G8" s="23">
        <v>0</v>
      </c>
      <c r="H8" s="23">
        <f t="shared" si="1"/>
        <v>0</v>
      </c>
      <c r="I8" s="68" t="s">
        <v>22</v>
      </c>
    </row>
    <row r="9" spans="1:9">
      <c r="A9" s="18"/>
      <c r="B9" s="19" t="s">
        <v>23</v>
      </c>
      <c r="C9" s="23">
        <v>0</v>
      </c>
      <c r="D9" s="23">
        <v>0</v>
      </c>
      <c r="E9" s="23">
        <f t="shared" si="0"/>
        <v>0</v>
      </c>
      <c r="F9" s="23">
        <v>0</v>
      </c>
      <c r="G9" s="23">
        <v>0</v>
      </c>
      <c r="H9" s="23">
        <f t="shared" si="1"/>
        <v>0</v>
      </c>
      <c r="I9" s="68" t="s">
        <v>24</v>
      </c>
    </row>
    <row r="10" spans="1:9">
      <c r="A10" s="21"/>
      <c r="B10" s="22" t="s">
        <v>25</v>
      </c>
      <c r="C10" s="23">
        <v>0</v>
      </c>
      <c r="D10" s="23">
        <v>0</v>
      </c>
      <c r="E10" s="23">
        <f t="shared" ref="E10:E13" si="2">C10+D10</f>
        <v>0</v>
      </c>
      <c r="F10" s="23">
        <v>0</v>
      </c>
      <c r="G10" s="23">
        <v>0</v>
      </c>
      <c r="H10" s="23">
        <f t="shared" ref="H10:H13" si="3">G10-C10</f>
        <v>0</v>
      </c>
      <c r="I10" s="68" t="s">
        <v>26</v>
      </c>
    </row>
    <row r="11" spans="1:9">
      <c r="A11" s="18"/>
      <c r="B11" s="19" t="s">
        <v>27</v>
      </c>
      <c r="C11" s="23">
        <v>226224</v>
      </c>
      <c r="D11" s="23">
        <v>53080.3</v>
      </c>
      <c r="E11" s="23">
        <f t="shared" si="2"/>
        <v>279304.3</v>
      </c>
      <c r="F11" s="23">
        <v>279304.3</v>
      </c>
      <c r="G11" s="23">
        <v>279304.3</v>
      </c>
      <c r="H11" s="23">
        <f>G11-C11</f>
        <v>53080.3</v>
      </c>
      <c r="I11" s="68" t="s">
        <v>28</v>
      </c>
    </row>
    <row r="12" ht="22.5" spans="1:9">
      <c r="A12" s="18"/>
      <c r="B12" s="19" t="s">
        <v>29</v>
      </c>
      <c r="C12" s="23">
        <v>205000</v>
      </c>
      <c r="D12" s="23">
        <v>0</v>
      </c>
      <c r="E12" s="23">
        <f t="shared" si="2"/>
        <v>205000</v>
      </c>
      <c r="F12" s="23">
        <v>205000</v>
      </c>
      <c r="G12" s="23">
        <v>205000</v>
      </c>
      <c r="H12" s="23">
        <f t="shared" si="3"/>
        <v>0</v>
      </c>
      <c r="I12" s="68" t="s">
        <v>30</v>
      </c>
    </row>
    <row r="13" ht="22.5" spans="1:9">
      <c r="A13" s="18"/>
      <c r="B13" s="19" t="s">
        <v>31</v>
      </c>
      <c r="C13" s="23">
        <v>4800000</v>
      </c>
      <c r="D13" s="23">
        <v>255712</v>
      </c>
      <c r="E13" s="23">
        <f t="shared" si="2"/>
        <v>5055712</v>
      </c>
      <c r="F13" s="23">
        <v>5055712</v>
      </c>
      <c r="G13" s="23">
        <v>5055712</v>
      </c>
      <c r="H13" s="23">
        <f t="shared" si="3"/>
        <v>255712</v>
      </c>
      <c r="I13" s="68" t="s">
        <v>32</v>
      </c>
    </row>
    <row r="14" spans="1:9">
      <c r="A14" s="18"/>
      <c r="B14" s="19" t="s">
        <v>33</v>
      </c>
      <c r="C14" s="23">
        <v>0</v>
      </c>
      <c r="D14" s="23">
        <v>0</v>
      </c>
      <c r="E14" s="23">
        <f t="shared" ref="E14" si="4">C14+D14</f>
        <v>0</v>
      </c>
      <c r="F14" s="23">
        <v>0</v>
      </c>
      <c r="G14" s="23">
        <v>0</v>
      </c>
      <c r="H14" s="23">
        <f t="shared" ref="H14" si="5">G14-C14</f>
        <v>0</v>
      </c>
      <c r="I14" s="68" t="s">
        <v>34</v>
      </c>
    </row>
    <row r="15" spans="1:9">
      <c r="A15" s="18"/>
      <c r="C15" s="24"/>
      <c r="D15" s="24"/>
      <c r="E15" s="24"/>
      <c r="F15" s="24"/>
      <c r="G15" s="24"/>
      <c r="H15" s="24"/>
      <c r="I15" s="68" t="s">
        <v>35</v>
      </c>
    </row>
    <row r="16" spans="1:9">
      <c r="A16" s="25"/>
      <c r="B16" s="26" t="s">
        <v>36</v>
      </c>
      <c r="C16" s="27">
        <f>SUM(C5:C14)</f>
        <v>5231224</v>
      </c>
      <c r="D16" s="27">
        <f t="shared" ref="D16:H16" si="6">SUM(D5:D14)</f>
        <v>308792.3</v>
      </c>
      <c r="E16" s="27">
        <f t="shared" si="6"/>
        <v>5540016.3</v>
      </c>
      <c r="F16" s="27">
        <f t="shared" si="6"/>
        <v>5540016.3</v>
      </c>
      <c r="G16" s="28">
        <f t="shared" si="6"/>
        <v>5540016.3</v>
      </c>
      <c r="H16" s="29">
        <f t="shared" si="6"/>
        <v>308792.3</v>
      </c>
      <c r="I16" s="68" t="s">
        <v>35</v>
      </c>
    </row>
    <row r="17" spans="1:9">
      <c r="A17" s="30"/>
      <c r="B17" s="31"/>
      <c r="C17" s="32"/>
      <c r="D17" s="32"/>
      <c r="E17" s="33"/>
      <c r="F17" s="34" t="s">
        <v>37</v>
      </c>
      <c r="G17" s="35"/>
      <c r="H17" s="36"/>
      <c r="I17" s="68" t="s">
        <v>35</v>
      </c>
    </row>
    <row r="18" spans="1:9">
      <c r="A18" s="37" t="s">
        <v>38</v>
      </c>
      <c r="B18" s="38"/>
      <c r="C18" s="5" t="s">
        <v>2</v>
      </c>
      <c r="D18" s="5"/>
      <c r="E18" s="5"/>
      <c r="F18" s="5"/>
      <c r="G18" s="5"/>
      <c r="H18" s="9" t="s">
        <v>3</v>
      </c>
      <c r="I18" s="68" t="s">
        <v>35</v>
      </c>
    </row>
    <row r="19" ht="22.5" spans="1:9">
      <c r="A19" s="39"/>
      <c r="B19" s="40"/>
      <c r="C19" s="12" t="s">
        <v>4</v>
      </c>
      <c r="D19" s="13" t="s">
        <v>5</v>
      </c>
      <c r="E19" s="13" t="s">
        <v>6</v>
      </c>
      <c r="F19" s="13" t="s">
        <v>7</v>
      </c>
      <c r="G19" s="14" t="s">
        <v>8</v>
      </c>
      <c r="H19" s="15"/>
      <c r="I19" s="68" t="s">
        <v>35</v>
      </c>
    </row>
    <row r="20" spans="1:9">
      <c r="A20" s="41"/>
      <c r="B20" s="42"/>
      <c r="C20" s="69" t="s">
        <v>9</v>
      </c>
      <c r="D20" s="70" t="s">
        <v>10</v>
      </c>
      <c r="E20" s="70" t="s">
        <v>11</v>
      </c>
      <c r="F20" s="70" t="s">
        <v>12</v>
      </c>
      <c r="G20" s="70" t="s">
        <v>13</v>
      </c>
      <c r="H20" s="70" t="s">
        <v>14</v>
      </c>
      <c r="I20" s="68" t="s">
        <v>35</v>
      </c>
    </row>
    <row r="21" spans="1:9">
      <c r="A21" s="43" t="s">
        <v>39</v>
      </c>
      <c r="B21" s="44"/>
      <c r="C21" s="45">
        <f t="shared" ref="C21:H21" si="7">SUM(C22+C23+C24+C25+C26+C27+C28+C29)</f>
        <v>0</v>
      </c>
      <c r="D21" s="45">
        <f t="shared" si="7"/>
        <v>0</v>
      </c>
      <c r="E21" s="45">
        <f t="shared" si="7"/>
        <v>0</v>
      </c>
      <c r="F21" s="45">
        <f t="shared" si="7"/>
        <v>0</v>
      </c>
      <c r="G21" s="45">
        <f t="shared" si="7"/>
        <v>0</v>
      </c>
      <c r="H21" s="45">
        <f t="shared" si="7"/>
        <v>0</v>
      </c>
      <c r="I21" s="68" t="s">
        <v>35</v>
      </c>
    </row>
    <row r="22" spans="1:9">
      <c r="A22" s="46"/>
      <c r="B22" s="47" t="s">
        <v>15</v>
      </c>
      <c r="C22" s="48">
        <v>0</v>
      </c>
      <c r="D22" s="48">
        <v>0</v>
      </c>
      <c r="E22" s="48">
        <f t="shared" ref="E22:E25" si="8">C22+D22</f>
        <v>0</v>
      </c>
      <c r="F22" s="48">
        <v>0</v>
      </c>
      <c r="G22" s="48">
        <v>0</v>
      </c>
      <c r="H22" s="48">
        <f t="shared" ref="H22:H25" si="9">G22-C22</f>
        <v>0</v>
      </c>
      <c r="I22" s="68" t="s">
        <v>16</v>
      </c>
    </row>
    <row r="23" spans="1:9">
      <c r="A23" s="46"/>
      <c r="B23" s="47" t="s">
        <v>17</v>
      </c>
      <c r="C23" s="48">
        <v>0</v>
      </c>
      <c r="D23" s="48">
        <v>0</v>
      </c>
      <c r="E23" s="48">
        <f t="shared" si="8"/>
        <v>0</v>
      </c>
      <c r="F23" s="48">
        <v>0</v>
      </c>
      <c r="G23" s="48">
        <v>0</v>
      </c>
      <c r="H23" s="48">
        <f t="shared" si="9"/>
        <v>0</v>
      </c>
      <c r="I23" s="68" t="s">
        <v>18</v>
      </c>
    </row>
    <row r="24" spans="1:9">
      <c r="A24" s="46"/>
      <c r="B24" s="47" t="s">
        <v>19</v>
      </c>
      <c r="C24" s="48">
        <v>0</v>
      </c>
      <c r="D24" s="48">
        <v>0</v>
      </c>
      <c r="E24" s="48">
        <f t="shared" si="8"/>
        <v>0</v>
      </c>
      <c r="F24" s="48">
        <v>0</v>
      </c>
      <c r="G24" s="48">
        <v>0</v>
      </c>
      <c r="H24" s="48">
        <f t="shared" si="9"/>
        <v>0</v>
      </c>
      <c r="I24" s="68" t="s">
        <v>20</v>
      </c>
    </row>
    <row r="25" spans="1:9">
      <c r="A25" s="46"/>
      <c r="B25" s="47" t="s">
        <v>21</v>
      </c>
      <c r="C25" s="48">
        <v>0</v>
      </c>
      <c r="D25" s="48">
        <v>0</v>
      </c>
      <c r="E25" s="48">
        <f t="shared" si="8"/>
        <v>0</v>
      </c>
      <c r="F25" s="48">
        <v>0</v>
      </c>
      <c r="G25" s="48">
        <v>0</v>
      </c>
      <c r="H25" s="48">
        <f t="shared" si="9"/>
        <v>0</v>
      </c>
      <c r="I25" s="68" t="s">
        <v>22</v>
      </c>
    </row>
    <row r="26" ht="14.25" spans="1:9">
      <c r="A26" s="46"/>
      <c r="B26" s="47" t="s">
        <v>40</v>
      </c>
      <c r="C26" s="48">
        <v>0</v>
      </c>
      <c r="D26" s="48">
        <v>0</v>
      </c>
      <c r="E26" s="48">
        <f t="shared" ref="E26" si="10">C26+D26</f>
        <v>0</v>
      </c>
      <c r="F26" s="48">
        <v>0</v>
      </c>
      <c r="G26" s="48">
        <v>0</v>
      </c>
      <c r="H26" s="48">
        <f t="shared" ref="H26" si="11">G26-C26</f>
        <v>0</v>
      </c>
      <c r="I26" s="68" t="s">
        <v>24</v>
      </c>
    </row>
    <row r="27" ht="14.25" spans="1:9">
      <c r="A27" s="46"/>
      <c r="B27" s="47" t="s">
        <v>41</v>
      </c>
      <c r="C27" s="48">
        <v>0</v>
      </c>
      <c r="D27" s="48">
        <v>0</v>
      </c>
      <c r="E27" s="48">
        <f t="shared" ref="E27:E29" si="12">C27+D27</f>
        <v>0</v>
      </c>
      <c r="F27" s="48">
        <v>0</v>
      </c>
      <c r="G27" s="48">
        <v>0</v>
      </c>
      <c r="H27" s="48">
        <f t="shared" ref="H27:H29" si="13">G27-C27</f>
        <v>0</v>
      </c>
      <c r="I27" s="68" t="s">
        <v>26</v>
      </c>
    </row>
    <row r="28" ht="22.5" spans="1:9">
      <c r="A28" s="46"/>
      <c r="B28" s="47" t="s">
        <v>42</v>
      </c>
      <c r="C28" s="48">
        <v>0</v>
      </c>
      <c r="D28" s="48">
        <v>0</v>
      </c>
      <c r="E28" s="48">
        <f t="shared" si="12"/>
        <v>0</v>
      </c>
      <c r="F28" s="48">
        <v>0</v>
      </c>
      <c r="G28" s="48">
        <v>0</v>
      </c>
      <c r="H28" s="48">
        <f t="shared" si="13"/>
        <v>0</v>
      </c>
      <c r="I28" s="68" t="s">
        <v>30</v>
      </c>
    </row>
    <row r="29" ht="22.5" spans="1:9">
      <c r="A29" s="46"/>
      <c r="B29" s="47" t="s">
        <v>31</v>
      </c>
      <c r="C29" s="48">
        <v>0</v>
      </c>
      <c r="D29" s="48">
        <v>0</v>
      </c>
      <c r="E29" s="48">
        <f t="shared" si="12"/>
        <v>0</v>
      </c>
      <c r="F29" s="48">
        <v>0</v>
      </c>
      <c r="G29" s="48">
        <v>0</v>
      </c>
      <c r="H29" s="48">
        <f t="shared" si="13"/>
        <v>0</v>
      </c>
      <c r="I29" s="68" t="s">
        <v>32</v>
      </c>
    </row>
    <row r="30" spans="1:9">
      <c r="A30" s="46"/>
      <c r="B30" s="47"/>
      <c r="C30" s="48"/>
      <c r="D30" s="48"/>
      <c r="E30" s="48"/>
      <c r="F30" s="48"/>
      <c r="G30" s="48"/>
      <c r="H30" s="48"/>
      <c r="I30" s="68" t="s">
        <v>35</v>
      </c>
    </row>
    <row r="31" ht="41.25" customHeight="1" spans="1:9">
      <c r="A31" s="49" t="s">
        <v>43</v>
      </c>
      <c r="B31" s="50"/>
      <c r="C31" s="51">
        <f t="shared" ref="C31:H31" si="14">SUM(C32:C35)</f>
        <v>5231224</v>
      </c>
      <c r="D31" s="51">
        <f t="shared" si="14"/>
        <v>308792.3</v>
      </c>
      <c r="E31" s="51">
        <f t="shared" si="14"/>
        <v>5540016.3</v>
      </c>
      <c r="F31" s="51">
        <f t="shared" si="14"/>
        <v>5540016.3</v>
      </c>
      <c r="G31" s="51">
        <f t="shared" si="14"/>
        <v>5540016.3</v>
      </c>
      <c r="H31" s="51">
        <f t="shared" si="14"/>
        <v>308792.3</v>
      </c>
      <c r="I31" s="68" t="s">
        <v>35</v>
      </c>
    </row>
    <row r="32" spans="1:9">
      <c r="A32" s="46"/>
      <c r="B32" s="47" t="s">
        <v>17</v>
      </c>
      <c r="C32" s="48">
        <v>0</v>
      </c>
      <c r="D32" s="48">
        <v>0</v>
      </c>
      <c r="E32" s="48">
        <f>C32+D32</f>
        <v>0</v>
      </c>
      <c r="F32" s="48">
        <v>0</v>
      </c>
      <c r="G32" s="48">
        <v>0</v>
      </c>
      <c r="H32" s="48">
        <f>G32-C32</f>
        <v>0</v>
      </c>
      <c r="I32" s="68" t="s">
        <v>18</v>
      </c>
    </row>
    <row r="33" ht="14.25" spans="1:9">
      <c r="A33" s="46"/>
      <c r="B33" s="47" t="s">
        <v>44</v>
      </c>
      <c r="C33" s="48">
        <v>0</v>
      </c>
      <c r="D33" s="48">
        <v>0</v>
      </c>
      <c r="E33" s="48">
        <f>C33+D33</f>
        <v>0</v>
      </c>
      <c r="F33" s="48">
        <v>0</v>
      </c>
      <c r="G33" s="48">
        <v>0</v>
      </c>
      <c r="H33" s="48">
        <f t="shared" ref="H33:H34" si="15">G33-C33</f>
        <v>0</v>
      </c>
      <c r="I33" s="68" t="s">
        <v>24</v>
      </c>
    </row>
    <row r="34" ht="14.25" spans="1:9">
      <c r="A34" s="46"/>
      <c r="B34" s="47" t="s">
        <v>45</v>
      </c>
      <c r="C34" s="48">
        <v>226224</v>
      </c>
      <c r="D34" s="48">
        <v>53080.3</v>
      </c>
      <c r="E34" s="48">
        <f>C34+D34</f>
        <v>279304.3</v>
      </c>
      <c r="F34" s="48">
        <v>279304.3</v>
      </c>
      <c r="G34" s="48">
        <v>279304.3</v>
      </c>
      <c r="H34" s="48">
        <f t="shared" si="15"/>
        <v>53080.3</v>
      </c>
      <c r="I34" s="68" t="s">
        <v>28</v>
      </c>
    </row>
    <row r="35" ht="22.5" spans="1:9">
      <c r="A35" s="46"/>
      <c r="B35" s="47" t="s">
        <v>31</v>
      </c>
      <c r="C35" s="48">
        <v>5005000</v>
      </c>
      <c r="D35" s="48">
        <v>255712</v>
      </c>
      <c r="E35" s="48">
        <f>C35+D35</f>
        <v>5260712</v>
      </c>
      <c r="F35" s="48">
        <v>5260712</v>
      </c>
      <c r="G35" s="48">
        <v>5260712</v>
      </c>
      <c r="H35" s="48">
        <f t="shared" ref="H35" si="16">G35-C35</f>
        <v>255712</v>
      </c>
      <c r="I35" s="68" t="s">
        <v>32</v>
      </c>
    </row>
    <row r="36" spans="1:9">
      <c r="A36" s="46"/>
      <c r="B36" s="47"/>
      <c r="C36" s="48"/>
      <c r="D36" s="48"/>
      <c r="E36" s="48"/>
      <c r="F36" s="48"/>
      <c r="G36" s="48"/>
      <c r="H36" s="48"/>
      <c r="I36" s="68" t="s">
        <v>35</v>
      </c>
    </row>
    <row r="37" spans="1:9">
      <c r="A37" s="52" t="s">
        <v>46</v>
      </c>
      <c r="B37" s="53"/>
      <c r="C37" s="51">
        <f t="shared" ref="C37:H37" si="17">SUM(C38)</f>
        <v>0</v>
      </c>
      <c r="D37" s="51">
        <f t="shared" si="17"/>
        <v>0</v>
      </c>
      <c r="E37" s="51">
        <f t="shared" si="17"/>
        <v>0</v>
      </c>
      <c r="F37" s="51">
        <f t="shared" si="17"/>
        <v>0</v>
      </c>
      <c r="G37" s="51">
        <f t="shared" si="17"/>
        <v>0</v>
      </c>
      <c r="H37" s="51">
        <f t="shared" si="17"/>
        <v>0</v>
      </c>
      <c r="I37" s="68" t="s">
        <v>35</v>
      </c>
    </row>
    <row r="38" spans="1:9">
      <c r="A38" s="54"/>
      <c r="B38" s="47" t="s">
        <v>33</v>
      </c>
      <c r="C38" s="48">
        <v>0</v>
      </c>
      <c r="D38" s="48">
        <v>0</v>
      </c>
      <c r="E38" s="48">
        <f>C38+D38</f>
        <v>0</v>
      </c>
      <c r="F38" s="48">
        <v>0</v>
      </c>
      <c r="G38" s="48">
        <v>0</v>
      </c>
      <c r="H38" s="48">
        <f>G38-C38</f>
        <v>0</v>
      </c>
      <c r="I38" s="68" t="s">
        <v>34</v>
      </c>
    </row>
    <row r="39" spans="1:9">
      <c r="A39" s="55"/>
      <c r="B39" s="56" t="s">
        <v>36</v>
      </c>
      <c r="C39" s="27">
        <f>SUM(C37+C31+C21)</f>
        <v>5231224</v>
      </c>
      <c r="D39" s="27">
        <f t="shared" ref="D39:H39" si="18">SUM(D37+D31+D21)</f>
        <v>308792.3</v>
      </c>
      <c r="E39" s="27">
        <f t="shared" si="18"/>
        <v>5540016.3</v>
      </c>
      <c r="F39" s="27">
        <f t="shared" si="18"/>
        <v>5540016.3</v>
      </c>
      <c r="G39" s="27">
        <f t="shared" si="18"/>
        <v>5540016.3</v>
      </c>
      <c r="H39" s="29">
        <f t="shared" si="18"/>
        <v>308792.3</v>
      </c>
      <c r="I39" s="68" t="s">
        <v>35</v>
      </c>
    </row>
    <row r="40" spans="1:9">
      <c r="A40" s="57"/>
      <c r="B40" s="31"/>
      <c r="C40" s="32"/>
      <c r="D40" s="32"/>
      <c r="E40" s="32"/>
      <c r="F40" s="34" t="s">
        <v>37</v>
      </c>
      <c r="G40" s="58"/>
      <c r="H40" s="36"/>
      <c r="I40" s="68" t="s">
        <v>35</v>
      </c>
    </row>
    <row r="41" spans="2:2">
      <c r="B41" s="59" t="s">
        <v>47</v>
      </c>
    </row>
    <row r="42" ht="25.5" spans="2:2">
      <c r="B42" s="19" t="s">
        <v>48</v>
      </c>
    </row>
    <row r="43" ht="14.25" spans="2:2">
      <c r="B43" s="3" t="s">
        <v>49</v>
      </c>
    </row>
    <row r="44" ht="30.75" customHeight="1" spans="2:8">
      <c r="B44" s="60" t="s">
        <v>50</v>
      </c>
      <c r="C44" s="60"/>
      <c r="D44" s="60"/>
      <c r="E44" s="60"/>
      <c r="F44" s="60"/>
      <c r="G44" s="60"/>
      <c r="H44" s="60"/>
    </row>
    <row r="50" s="3" customFormat="1" spans="2:6">
      <c r="B50" s="61" t="s">
        <v>51</v>
      </c>
      <c r="C50" s="62"/>
      <c r="D50" s="62"/>
      <c r="E50" s="62" t="s">
        <v>52</v>
      </c>
      <c r="F50" s="62"/>
    </row>
    <row r="51" s="3" customFormat="1" spans="2:6">
      <c r="B51" s="63" t="s">
        <v>53</v>
      </c>
      <c r="C51" s="62"/>
      <c r="D51" s="62"/>
      <c r="E51" s="64" t="s">
        <v>54</v>
      </c>
      <c r="F51" s="62"/>
    </row>
    <row r="52" s="3" customFormat="1" spans="2:6">
      <c r="B52" s="65" t="s">
        <v>55</v>
      </c>
      <c r="C52" s="62"/>
      <c r="D52" s="62"/>
      <c r="E52" s="66" t="s">
        <v>56</v>
      </c>
      <c r="F52" s="67"/>
    </row>
  </sheetData>
  <sheetProtection formatCells="0" formatColumns="0" formatRows="0" insertRows="0" autoFilter="0"/>
  <mergeCells count="9">
    <mergeCell ref="A1:H1"/>
    <mergeCell ref="C2:G2"/>
    <mergeCell ref="C18:G18"/>
    <mergeCell ref="A31:B31"/>
    <mergeCell ref="B44:H44"/>
    <mergeCell ref="H2:H3"/>
    <mergeCell ref="H18:H19"/>
    <mergeCell ref="A2:B4"/>
    <mergeCell ref="A18:B20"/>
  </mergeCells>
  <pageMargins left="0.708661417322835" right="0.708661417322835" top="0.354166666666667" bottom="0.354166666666667" header="0.31496062992126" footer="0.31496062992126"/>
  <pageSetup paperSize="1" scale="75" orientation="landscape"/>
  <headerFooter/>
  <ignoredErrors>
    <ignoredError sqref="I5:I40 C4:G4 C20:G2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Props1.xml><?xml version="1.0" encoding="utf-8"?>
<ds:datastoreItem xmlns:ds="http://schemas.openxmlformats.org/officeDocument/2006/customXml" ds:itemID="{45BF8F08-8393-4DB4-A1F7-A689FA62DCFE}">
  <ds:schemaRefs/>
</ds:datastoreItem>
</file>

<file path=customXml/itemProps2.xml><?xml version="1.0" encoding="utf-8"?>
<ds:datastoreItem xmlns:ds="http://schemas.openxmlformats.org/officeDocument/2006/customXml" ds:itemID="{F1AEAB4C-407B-45DB-A576-431B680DACF4}">
  <ds:schemaRefs/>
</ds:datastoreItem>
</file>

<file path=customXml/itemProps3.xml><?xml version="1.0" encoding="utf-8"?>
<ds:datastoreItem xmlns:ds="http://schemas.openxmlformats.org/officeDocument/2006/customXml" ds:itemID="{61F782C6-C5B4-4361-A1DF-CC0A1031DC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2012-12-11T20:48:00Z</dcterms:created>
  <cp:lastPrinted>2019-04-05T21:16:00Z</cp:lastPrinted>
  <dcterms:modified xsi:type="dcterms:W3CDTF">2023-01-27T18:18:37Z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695F3CBAA07E4A8C8E13305CD0263C3E</vt:lpwstr>
  </property>
  <property fmtid="{D5CDD505-2E9C-101B-9397-08002B2CF9AE}" pid="4" name="KSOProductBuildVer">
    <vt:lpwstr>2058-11.2.0.11440</vt:lpwstr>
  </property>
</Properties>
</file>