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4525"/>
</workbook>
</file>

<file path=xl/sharedStrings.xml><?xml version="1.0" encoding="utf-8"?>
<sst xmlns="http://schemas.openxmlformats.org/spreadsheetml/2006/main" count="33" uniqueCount="33">
  <si>
    <t>Casa de la Cultura Juventino Rosas
Estado Analítico del Activo
Del 1 de Enero al 31 de Diciembre de 2022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</si>
  <si>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</si>
  <si>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</si>
  <si>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</si>
  <si>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</si>
  <si>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</si>
  <si>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</si>
  <si>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</si>
  <si>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</si>
  <si>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</si>
  <si>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</si>
  <si>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</si>
  <si>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</si>
  <si>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</si>
  <si>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</si>
  <si>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</si>
  <si>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</si>
  <si>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</si>
  <si>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</si>
  <si>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</si>
  <si>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</si>
  <si>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</si>
  <si>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</si>
  <si>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</si>
  <si>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</si>
  <si>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</si>
  <si>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</si>
  <si>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_____________________________________________________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</si>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</sst>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178" formatCode="_-[$€-2]* #,##0.00_-;\-[$€-2]* #,##0.00_-;_-[$€-2]* &quot;-&quot;??_-"/>
    <numFmt numFmtId="179" formatCode="_-* #,##0.00_-;\-* #,##0.00_-;_-* &quot;-&quot;??_-;_-@_-"/>
    <numFmt numFmtId="180" formatCode="_-&quot;$&quot;* #,##0.00_-;\-&quot;$&quot;* #,##0.00_-;_-&quot;$&quot;* &quot;-&quot;??_-;_-@_-"/>
  </numFmts>
  <fonts count="28">
    <font>
      <sz val="8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sz val="10"/>
      <name val="Arial"/>
      <charset val="134"/>
    </font>
    <font>
      <b/>
      <sz val="8"/>
      <color theme="1"/>
      <name val="Arial"/>
      <charset val="134"/>
    </font>
    <font>
      <sz val="7"/>
      <color theme="1"/>
      <name val="Arial"/>
      <charset val="134"/>
    </font>
    <font>
      <sz val="7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indexed="8"/>
      <name val="Calibri"/>
      <charset val="134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8" fillId="0" borderId="5" applyNumberFormat="0" applyFill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7" fillId="0" borderId="0"/>
    <xf numFmtId="176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4" fillId="15" borderId="7" applyNumberFormat="0" applyAlignment="0" applyProtection="0">
      <alignment vertical="center"/>
    </xf>
    <xf numFmtId="0" fontId="7" fillId="20" borderId="8" applyNumberFormat="0" applyFon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" fillId="0" borderId="0"/>
    <xf numFmtId="0" fontId="23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" fillId="0" borderId="0"/>
    <xf numFmtId="0" fontId="9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79" fontId="7" fillId="0" borderId="0" applyFont="0" applyFill="0" applyBorder="0" applyAlignment="0" applyProtection="0"/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179" fontId="7" fillId="0" borderId="0" applyFont="0" applyFill="0" applyBorder="0" applyAlignment="0" applyProtection="0"/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0" borderId="0"/>
    <xf numFmtId="0" fontId="10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</cellStyleXfs>
  <cellXfs count="24">
    <xf numFmtId="0" fontId="0" fillId="0" borderId="0" xfId="0"/>
    <xf numFmtId="0" fontId="0" fillId="0" borderId="0" xfId="0" applyFont="1" applyFill="1" applyAlignment="1" applyProtection="1">
      <protection locked="0"/>
    </xf>
    <xf numFmtId="0" fontId="0" fillId="0" borderId="0" xfId="0" applyProtection="1">
      <protection locked="0"/>
    </xf>
    <xf numFmtId="0" fontId="1" fillId="2" borderId="1" xfId="26" applyFont="1" applyFill="1" applyBorder="1" applyAlignment="1" applyProtection="1">
      <alignment horizontal="center" vertical="center" wrapText="1"/>
      <protection locked="0"/>
    </xf>
    <xf numFmtId="0" fontId="1" fillId="2" borderId="2" xfId="26" applyFont="1" applyFill="1" applyBorder="1" applyAlignment="1" applyProtection="1">
      <alignment horizontal="center" vertical="center" wrapText="1"/>
      <protection locked="0"/>
    </xf>
    <xf numFmtId="0" fontId="1" fillId="2" borderId="3" xfId="26" applyFont="1" applyFill="1" applyBorder="1" applyAlignment="1" applyProtection="1">
      <alignment horizontal="center" vertical="center" wrapText="1"/>
      <protection locked="0"/>
    </xf>
    <xf numFmtId="0" fontId="1" fillId="2" borderId="4" xfId="26" applyFont="1" applyFill="1" applyBorder="1" applyAlignment="1">
      <alignment horizontal="center" vertical="center" wrapText="1"/>
    </xf>
    <xf numFmtId="4" fontId="1" fillId="2" borderId="4" xfId="26" applyNumberFormat="1" applyFont="1" applyFill="1" applyBorder="1" applyAlignment="1">
      <alignment horizontal="center" vertical="center" wrapText="1"/>
    </xf>
    <xf numFmtId="0" fontId="1" fillId="0" borderId="4" xfId="26" applyFont="1" applyFill="1" applyBorder="1" applyAlignment="1">
      <alignment horizontal="left" vertical="top" indent="1"/>
    </xf>
    <xf numFmtId="4" fontId="1" fillId="0" borderId="4" xfId="26" applyNumberFormat="1" applyFont="1" applyFill="1" applyBorder="1" applyAlignment="1" applyProtection="1">
      <alignment vertical="top" wrapText="1"/>
      <protection locked="0"/>
    </xf>
    <xf numFmtId="0" fontId="1" fillId="0" borderId="4" xfId="26" applyFont="1" applyFill="1" applyBorder="1" applyAlignment="1">
      <alignment horizontal="left" vertical="top" indent="2"/>
    </xf>
    <xf numFmtId="0" fontId="2" fillId="0" borderId="4" xfId="26" applyFont="1" applyFill="1" applyBorder="1" applyAlignment="1">
      <alignment horizontal="left" vertical="top" indent="2"/>
    </xf>
    <xf numFmtId="4" fontId="2" fillId="0" borderId="4" xfId="26" applyNumberFormat="1" applyFont="1" applyFill="1" applyBorder="1" applyAlignment="1" applyProtection="1">
      <alignment vertical="top" wrapText="1"/>
      <protection locked="0"/>
    </xf>
    <xf numFmtId="4" fontId="2" fillId="0" borderId="4" xfId="26" applyNumberFormat="1" applyFont="1" applyFill="1" applyBorder="1" applyAlignment="1" applyProtection="1">
      <alignment wrapText="1"/>
      <protection locked="0"/>
    </xf>
    <xf numFmtId="0" fontId="3" fillId="0" borderId="0" xfId="26" applyAlignment="1" applyProtection="1">
      <alignment horizontal="left" vertical="top" indent="1"/>
      <protection locked="0"/>
    </xf>
    <xf numFmtId="0" fontId="2" fillId="0" borderId="0" xfId="26" applyFont="1" applyFill="1" applyBorder="1" applyAlignment="1" applyProtection="1">
      <alignment horizontal="center" vertical="top"/>
      <protection locked="0"/>
    </xf>
    <xf numFmtId="0" fontId="2" fillId="0" borderId="0" xfId="26" applyFont="1" applyFill="1" applyBorder="1" applyAlignment="1" applyProtection="1">
      <alignment vertical="top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0" fontId="6" fillId="0" borderId="0" xfId="26" applyFont="1" applyFill="1" applyBorder="1" applyAlignment="1" applyProtection="1">
      <alignment vertical="top"/>
      <protection locked="0"/>
    </xf>
  </cellXfs>
  <cellStyles count="64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Normal 5" xfId="11"/>
    <cellStyle name="Salida" xfId="12" builtinId="21"/>
    <cellStyle name="Nota" xfId="13" builtinId="10"/>
    <cellStyle name="Título 2" xfId="14" builtinId="17"/>
    <cellStyle name="Texto de advertencia" xfId="15" builtinId="11"/>
    <cellStyle name="Título" xfId="16" builtinId="15"/>
    <cellStyle name="Normal 5 2" xfId="17"/>
    <cellStyle name="Texto explicativo" xfId="18" builtinId="53"/>
    <cellStyle name="Título 1" xfId="19" builtinId="16"/>
    <cellStyle name="Título 4" xfId="20" builtinId="19"/>
    <cellStyle name="Entrada" xfId="21" builtinId="20"/>
    <cellStyle name="Cálculo" xfId="22" builtinId="22"/>
    <cellStyle name="Celda de comprobación" xfId="23" builtinId="23"/>
    <cellStyle name="Celda vinculada" xfId="24" builtinId="24"/>
    <cellStyle name="Total" xfId="25" builtinId="25"/>
    <cellStyle name="Normal 2 2" xfId="26"/>
    <cellStyle name="Correcto" xfId="27" builtinId="26"/>
    <cellStyle name="40% - Énfasis5" xfId="28" builtinId="47"/>
    <cellStyle name="Incorrecto" xfId="29" builtinId="27"/>
    <cellStyle name="Neutro" xfId="30" builtinId="28"/>
    <cellStyle name="20% - Énfasis5" xfId="31" builtinId="46"/>
    <cellStyle name="Énfasis1" xfId="32" builtinId="29"/>
    <cellStyle name="20% - Énfasis1" xfId="33" builtinId="30"/>
    <cellStyle name="60% - Énfasis1" xfId="34" builtinId="32"/>
    <cellStyle name="Normal 4 2" xfId="35"/>
    <cellStyle name="20% - Énfasis6" xfId="36" builtinId="50"/>
    <cellStyle name="Énfasis2" xfId="37" builtinId="33"/>
    <cellStyle name="Millares 2" xfId="38"/>
    <cellStyle name="20% - Énfasis2" xfId="39" builtinId="34"/>
    <cellStyle name="40% - Énfasis2" xfId="40" builtinId="35"/>
    <cellStyle name="60% - Énfasis2" xfId="41" builtinId="36"/>
    <cellStyle name="Énfasis3" xfId="42" builtinId="37"/>
    <cellStyle name="Millares 3" xfId="43"/>
    <cellStyle name="20% - Énfasis3" xfId="44" builtinId="38"/>
    <cellStyle name="40% - Énfasis3" xfId="45" builtinId="39"/>
    <cellStyle name="60% - Énfasis3" xfId="46" builtinId="40"/>
    <cellStyle name="Énfasis4" xfId="47" builtinId="41"/>
    <cellStyle name="20% - Énfasis4" xfId="48" builtinId="42"/>
    <cellStyle name="40% - Énfasis4" xfId="49" builtinId="43"/>
    <cellStyle name="60% - Énfasis4" xfId="50" builtinId="44"/>
    <cellStyle name="Énfasis5" xfId="51" builtinId="45"/>
    <cellStyle name="60% - Énfasis5" xfId="52" builtinId="48"/>
    <cellStyle name="Énfasis6" xfId="53" builtinId="49"/>
    <cellStyle name="40% - Énfasis6" xfId="54" builtinId="51"/>
    <cellStyle name="Normal 2" xfId="55"/>
    <cellStyle name="60% - Énfasis6" xfId="56" builtinId="52"/>
    <cellStyle name="Euro" xfId="57"/>
    <cellStyle name="Millares 2 2" xfId="58"/>
    <cellStyle name="Millares 2 3" xfId="59"/>
    <cellStyle name="Moneda 2" xfId="60"/>
    <cellStyle name="Normal 4" xfId="61"/>
    <cellStyle name="Normal 6" xfId="62"/>
    <cellStyle name="Normal 6 2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H27" sqref="H27"/>
    </sheetView>
  </sheetViews>
  <sheetFormatPr defaultColWidth="12" defaultRowHeight="11.25" outlineLevelCol="5"/>
  <cols>
    <col min="1" max="1" width="65.8555555555556" style="2" customWidth="1"/>
    <col min="2" max="6" width="20.8555555555556" style="2" customWidth="1"/>
    <col min="7" max="16384" width="12" style="2"/>
  </cols>
  <sheetData>
    <row r="1" ht="45" customHeight="1" spans="1:6">
      <c r="A1" s="3" t="s">
        <v>0</v>
      </c>
      <c r="B1" s="4"/>
      <c r="C1" s="4"/>
      <c r="D1" s="4"/>
      <c r="E1" s="4"/>
      <c r="F1" s="5"/>
    </row>
    <row r="2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>
      <c r="A3" s="8" t="s">
        <v>7</v>
      </c>
      <c r="B3" s="9">
        <f>B4+B12</f>
        <v>905445.59</v>
      </c>
      <c r="C3" s="9">
        <f t="shared" ref="C3:F3" si="0">C4+C12</f>
        <v>7147221.07</v>
      </c>
      <c r="D3" s="9">
        <f t="shared" si="0"/>
        <v>6947640.93</v>
      </c>
      <c r="E3" s="9">
        <f t="shared" si="0"/>
        <v>1105025.73</v>
      </c>
      <c r="F3" s="9">
        <f t="shared" si="0"/>
        <v>199580.14</v>
      </c>
    </row>
    <row r="4" spans="1:6">
      <c r="A4" s="10" t="s">
        <v>8</v>
      </c>
      <c r="B4" s="9">
        <f>SUM(B5:B11)</f>
        <v>50489.61</v>
      </c>
      <c r="C4" s="9">
        <f>SUM(C5:C11)</f>
        <v>6972852.7</v>
      </c>
      <c r="D4" s="9">
        <f>SUM(D5:D11)</f>
        <v>6765175.25</v>
      </c>
      <c r="E4" s="9">
        <f>SUM(E5:E11)</f>
        <v>258167.06</v>
      </c>
      <c r="F4" s="9">
        <f>SUM(F5:F11)</f>
        <v>207677.45</v>
      </c>
    </row>
    <row r="5" spans="1:6">
      <c r="A5" s="11" t="s">
        <v>9</v>
      </c>
      <c r="B5" s="12">
        <v>38745.03</v>
      </c>
      <c r="C5" s="12">
        <v>6675133.93</v>
      </c>
      <c r="D5" s="12">
        <v>6464128.22</v>
      </c>
      <c r="E5" s="12">
        <f>B5+C5-D5</f>
        <v>249750.74</v>
      </c>
      <c r="F5" s="12">
        <f t="shared" ref="F5:F11" si="1">E5-B5</f>
        <v>211005.71</v>
      </c>
    </row>
    <row r="6" spans="1:6">
      <c r="A6" s="11" t="s">
        <v>10</v>
      </c>
      <c r="B6" s="12">
        <v>11744.58</v>
      </c>
      <c r="C6" s="12">
        <v>297718.77</v>
      </c>
      <c r="D6" s="12">
        <v>301047.03</v>
      </c>
      <c r="E6" s="12">
        <f t="shared" ref="E6:E11" si="2">B6+C6-D6</f>
        <v>8416.32000000001</v>
      </c>
      <c r="F6" s="12">
        <f t="shared" si="1"/>
        <v>-3328.25999999999</v>
      </c>
    </row>
    <row r="7" spans="1:6">
      <c r="A7" s="11" t="s">
        <v>11</v>
      </c>
      <c r="B7" s="12">
        <v>0</v>
      </c>
      <c r="C7" s="12">
        <v>0</v>
      </c>
      <c r="D7" s="12">
        <v>0</v>
      </c>
      <c r="E7" s="12">
        <f t="shared" si="2"/>
        <v>0</v>
      </c>
      <c r="F7" s="12">
        <f t="shared" si="1"/>
        <v>0</v>
      </c>
    </row>
    <row r="8" spans="1:6">
      <c r="A8" s="11" t="s">
        <v>12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>
      <c r="A9" s="11" t="s">
        <v>13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>
      <c r="A10" s="11" t="s">
        <v>14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>
      <c r="A11" s="11" t="s">
        <v>15</v>
      </c>
      <c r="B11" s="12">
        <v>0</v>
      </c>
      <c r="C11" s="12">
        <v>0</v>
      </c>
      <c r="D11" s="12">
        <v>0</v>
      </c>
      <c r="E11" s="12">
        <f t="shared" si="2"/>
        <v>0</v>
      </c>
      <c r="F11" s="12">
        <f t="shared" si="1"/>
        <v>0</v>
      </c>
    </row>
    <row r="12" spans="1:6">
      <c r="A12" s="10" t="s">
        <v>16</v>
      </c>
      <c r="B12" s="9">
        <f>SUM(B13:B21)</f>
        <v>854955.98</v>
      </c>
      <c r="C12" s="9">
        <f>SUM(C13:C21)</f>
        <v>174368.37</v>
      </c>
      <c r="D12" s="9">
        <f>SUM(D13:D21)</f>
        <v>182465.68</v>
      </c>
      <c r="E12" s="9">
        <f>SUM(E13:E21)</f>
        <v>846858.67</v>
      </c>
      <c r="F12" s="9">
        <f>SUM(F13:F21)</f>
        <v>-8097.31000000023</v>
      </c>
    </row>
    <row r="13" spans="1:6">
      <c r="A13" s="11" t="s">
        <v>17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>
      <c r="A14" s="11" t="s">
        <v>18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>
      <c r="A15" s="11" t="s">
        <v>19</v>
      </c>
      <c r="B15" s="13">
        <v>0</v>
      </c>
      <c r="C15" s="13">
        <v>0</v>
      </c>
      <c r="D15" s="13">
        <v>0</v>
      </c>
      <c r="E15" s="13">
        <f t="shared" si="4"/>
        <v>0</v>
      </c>
      <c r="F15" s="13">
        <f t="shared" si="3"/>
        <v>0</v>
      </c>
    </row>
    <row r="16" spans="1:6">
      <c r="A16" s="11" t="s">
        <v>20</v>
      </c>
      <c r="B16" s="12">
        <v>1479444.36</v>
      </c>
      <c r="C16" s="12">
        <v>173475.17</v>
      </c>
      <c r="D16" s="12">
        <v>4907.36</v>
      </c>
      <c r="E16" s="12">
        <f t="shared" si="4"/>
        <v>1648012.17</v>
      </c>
      <c r="F16" s="12">
        <f t="shared" si="3"/>
        <v>168567.81</v>
      </c>
    </row>
    <row r="17" spans="1:6">
      <c r="A17" s="11" t="s">
        <v>21</v>
      </c>
      <c r="B17" s="12">
        <v>6600.4</v>
      </c>
      <c r="C17" s="12">
        <v>893.2</v>
      </c>
      <c r="D17" s="12">
        <v>0</v>
      </c>
      <c r="E17" s="12">
        <f t="shared" si="4"/>
        <v>7493.6</v>
      </c>
      <c r="F17" s="12">
        <f t="shared" si="3"/>
        <v>893.2</v>
      </c>
    </row>
    <row r="18" spans="1:6">
      <c r="A18" s="11" t="s">
        <v>22</v>
      </c>
      <c r="B18" s="12">
        <v>-631088.78</v>
      </c>
      <c r="C18" s="12">
        <v>0</v>
      </c>
      <c r="D18" s="12">
        <v>177558.32</v>
      </c>
      <c r="E18" s="12">
        <f t="shared" si="4"/>
        <v>-808647.1</v>
      </c>
      <c r="F18" s="12">
        <f t="shared" si="3"/>
        <v>-177558.32</v>
      </c>
    </row>
    <row r="19" spans="1:6">
      <c r="A19" s="11" t="s">
        <v>23</v>
      </c>
      <c r="B19" s="12">
        <v>0</v>
      </c>
      <c r="C19" s="12">
        <v>0</v>
      </c>
      <c r="D19" s="12">
        <v>0</v>
      </c>
      <c r="E19" s="12">
        <f t="shared" si="4"/>
        <v>0</v>
      </c>
      <c r="F19" s="12">
        <f t="shared" si="3"/>
        <v>0</v>
      </c>
    </row>
    <row r="20" spans="1:6">
      <c r="A20" s="11" t="s">
        <v>24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>
      <c r="A21" s="11" t="s">
        <v>25</v>
      </c>
      <c r="B21" s="12">
        <v>0</v>
      </c>
      <c r="C21" s="12">
        <v>0</v>
      </c>
      <c r="D21" s="12">
        <v>0</v>
      </c>
      <c r="E21" s="12">
        <f t="shared" si="4"/>
        <v>0</v>
      </c>
      <c r="F21" s="12">
        <f t="shared" si="3"/>
        <v>0</v>
      </c>
    </row>
    <row r="23" ht="12.75" spans="1:1">
      <c r="A23" s="14" t="s">
        <v>26</v>
      </c>
    </row>
    <row r="30" s="1" customFormat="1" spans="1:5">
      <c r="A30" s="15" t="s">
        <v>27</v>
      </c>
      <c r="B30" s="16"/>
      <c r="C30" s="16"/>
      <c r="D30" s="16" t="s">
        <v>28</v>
      </c>
      <c r="E30" s="16"/>
    </row>
    <row r="31" s="1" customFormat="1" spans="1:5">
      <c r="A31" s="17" t="s">
        <v>29</v>
      </c>
      <c r="B31" s="18"/>
      <c r="C31" s="16"/>
      <c r="D31" s="19" t="s">
        <v>30</v>
      </c>
      <c r="E31" s="16"/>
    </row>
    <row r="32" s="1" customFormat="1" spans="1:5">
      <c r="A32" s="20" t="s">
        <v>31</v>
      </c>
      <c r="B32" s="21"/>
      <c r="C32" s="16"/>
      <c r="D32" s="22" t="s">
        <v>32</v>
      </c>
      <c r="E32" s="23"/>
    </row>
  </sheetData>
  <sheetProtection formatCells="0" formatColumns="0" formatRows="0" autoFilter="0"/>
  <mergeCells count="1">
    <mergeCell ref="A1:F1"/>
  </mergeCells>
  <pageMargins left="0.511805555555556" right="0.236111111111111" top="0.75" bottom="0.75" header="0.3" footer="0.3"/>
  <pageSetup paperSize="1" scale="9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2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3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Props1.xml><?xml version="1.0" encoding="utf-8"?>
<ds:datastoreItem xmlns:ds="http://schemas.openxmlformats.org/officeDocument/2006/customXml" ds:itemID="{99975A6E-67DC-48ED-89E1-88A2BA5B54CA}">
  <ds:schemaRefs/>
</ds:datastoreItem>
</file>

<file path=customXml/itemProps2.xml><?xml version="1.0" encoding="utf-8"?>
<ds:datastoreItem xmlns:ds="http://schemas.openxmlformats.org/officeDocument/2006/customXml" ds:itemID="{94923DD1-1011-4BD6-A599-A03DCF5595CB}">
  <ds:schemaRefs/>
</ds:datastoreItem>
</file>

<file path=customXml/itemProps3.xml><?xml version="1.0" encoding="utf-8"?>
<ds:datastoreItem xmlns:ds="http://schemas.openxmlformats.org/officeDocument/2006/customXml" ds:itemID="{D5CE3260-E938-4519-B043-9EF89CF0BA1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EAA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2014-02-09T04:04:00Z</dcterms:created>
  <cp:lastPrinted>2018-03-08T18:40:00Z</cp:lastPrinted>
  <dcterms:modified xsi:type="dcterms:W3CDTF">2023-01-27T17:13:09Z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6DE2E0ADD4B64473B133F751C9CD2BE8</vt:lpwstr>
  </property>
  <property fmtid="{D5CDD505-2E9C-101B-9397-08002B2CF9AE}" pid="4" name="KSOProductBuildVer">
    <vt:lpwstr>2058-11.2.0.11440</vt:lpwstr>
  </property>
</Properties>
</file>