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FE" sheetId="2" r:id="rId1"/>
  </sheets>
  <definedNames>
    <definedName name="_xlnm._FilterDatabase" localSheetId="0" hidden="1">EFE!#REF!</definedName>
    <definedName name="_xlnm.Print_Area" localSheetId="0">EFE!$A$1:$E$71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<sst xmlns="http://schemas.openxmlformats.org/spreadsheetml/2006/main" count="61" uniqueCount="52">
  <si>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</si>
  <si>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</si>
  <si>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</si>
  <si>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</si>
  <si>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</si>
  <si>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</si>
  <si>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</si>
  <si>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</si>
  <si>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</si>
  <si>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</si>
  <si>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</si>
  <si>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</si>
  <si>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</si>
  <si>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</si>
  <si>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</si>
  <si>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</si>
  <si>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</si>
  <si>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</si>
  <si>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</si>
  <si>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</si>
  <si>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</si>
  <si>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</si>
  <si>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</si>
  <si>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</si>
  <si>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</si>
  <si>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</si>
  <si>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</si>
  <si>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</si>
  <si>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</si>
  <si>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</si>
  <si>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</si>
  <si>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</si>
  <si>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</si>
  <si>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</si>
  <si>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</si>
  <si>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</si>
  <si>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</si>
  <si>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</si>
  <si>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</si>
  <si>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</si>
  <si>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</si>
  <si>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</si>
  <si>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</si>
  <si>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</si>
  <si>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</si>
  <si>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</si>
  <si>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</si>
  <si>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</si>
  <si>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</si>
  <si>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</si>
  <si>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</si>
  <si>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Santa Cruz de Juventino Rosas
Estado de Flujos de Efectivo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</si>
</sst>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7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16875115.98</v>
      </c>
      <c r="E5" s="14">
        <f>SUM(E6:E15)</f>
        <v>14727403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115000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1686355.66</v>
      </c>
      <c r="E12" s="17">
        <v>797403</v>
      </c>
    </row>
    <row r="13" spans="1:5" ht="22.5" x14ac:dyDescent="0.2">
      <c r="A13" s="26">
        <v>4210</v>
      </c>
      <c r="C13" s="15" t="s">
        <v>46</v>
      </c>
      <c r="D13" s="16">
        <v>523697.32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14665063</v>
      </c>
      <c r="E14" s="17">
        <v>13815000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15737268.189999999</v>
      </c>
      <c r="E16" s="14">
        <f>SUM(E17:E32)</f>
        <v>14243836.730000002</v>
      </c>
    </row>
    <row r="17" spans="1:5" x14ac:dyDescent="0.2">
      <c r="A17" s="26">
        <v>5110</v>
      </c>
      <c r="C17" s="15" t="s">
        <v>8</v>
      </c>
      <c r="D17" s="16">
        <v>10941533.890000001</v>
      </c>
      <c r="E17" s="17">
        <v>10579975.390000001</v>
      </c>
    </row>
    <row r="18" spans="1:5" x14ac:dyDescent="0.2">
      <c r="A18" s="26">
        <v>5120</v>
      </c>
      <c r="C18" s="15" t="s">
        <v>9</v>
      </c>
      <c r="D18" s="16">
        <v>1944241.88</v>
      </c>
      <c r="E18" s="17">
        <v>1535355.9</v>
      </c>
    </row>
    <row r="19" spans="1:5" x14ac:dyDescent="0.2">
      <c r="A19" s="26">
        <v>5130</v>
      </c>
      <c r="C19" s="15" t="s">
        <v>10</v>
      </c>
      <c r="D19" s="16">
        <v>1760133.34</v>
      </c>
      <c r="E19" s="17">
        <v>1683739.06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557861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533498.07999999996</v>
      </c>
      <c r="E23" s="17">
        <v>444766.38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1137847.790000001</v>
      </c>
      <c r="E33" s="14">
        <f>E5-E16</f>
        <v>483566.26999999769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-734538.01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93343.99</v>
      </c>
    </row>
    <row r="39" spans="1:5" x14ac:dyDescent="0.2">
      <c r="A39" s="4"/>
      <c r="C39" s="15" t="s">
        <v>28</v>
      </c>
      <c r="D39" s="16">
        <v>0</v>
      </c>
      <c r="E39" s="17">
        <v>-827882</v>
      </c>
    </row>
    <row r="40" spans="1:5" x14ac:dyDescent="0.2">
      <c r="A40" s="4"/>
      <c r="B40" s="11" t="s">
        <v>7</v>
      </c>
      <c r="C40" s="12"/>
      <c r="D40" s="13">
        <f>SUM(D41:D43)</f>
        <v>891286.68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891286.68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-891286.68</v>
      </c>
      <c r="E44" s="14">
        <f>E36-E40</f>
        <v>-734538.01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592187.49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592187.49</v>
      </c>
    </row>
    <row r="52" spans="1:5" x14ac:dyDescent="0.2">
      <c r="A52" s="4"/>
      <c r="B52" s="11" t="s">
        <v>7</v>
      </c>
      <c r="C52" s="12"/>
      <c r="D52" s="13">
        <f>SUM(D53+D56)</f>
        <v>165419.68</v>
      </c>
      <c r="E52" s="14">
        <f>SUM(E53+E56)</f>
        <v>31608.76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165419.68</v>
      </c>
      <c r="E56" s="17">
        <v>31608.76</v>
      </c>
    </row>
    <row r="57" spans="1:5" x14ac:dyDescent="0.2">
      <c r="A57" s="18" t="s">
        <v>38</v>
      </c>
      <c r="C57" s="19"/>
      <c r="D57" s="13">
        <f>D47-D52</f>
        <v>-165419.68</v>
      </c>
      <c r="E57" s="14">
        <f>E47-E52</f>
        <v>560578.73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81141.430000000866</v>
      </c>
      <c r="E59" s="14">
        <f>E57+E44+E33</f>
        <v>309606.98999999766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354962.91</v>
      </c>
      <c r="E61" s="14">
        <v>45355.92</v>
      </c>
    </row>
    <row r="62" spans="1:5" x14ac:dyDescent="0.2">
      <c r="A62" s="18" t="s">
        <v>41</v>
      </c>
      <c r="C62" s="19"/>
      <c r="D62" s="13">
        <v>436104.34</v>
      </c>
      <c r="E62" s="14">
        <v>354962.91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cp:lastPrinted>2022-11-08T19:22:14Z</cp:lastPrinted>
  <dcterms:created xsi:type="dcterms:W3CDTF">2012-12-11T20:31:36Z</dcterms:created>
  <dcterms:modified xsi:type="dcterms:W3CDTF">2022-11-08T19:22:34Z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