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3">ACT!$A$1:$E$221</definedName>
    <definedName name="_xlnm.Print_Area" localSheetId="7">EFE!$A$1:$E$81</definedName>
    <definedName name="_xlnm.Print_Area" localSheetId="1">ESF!$A$1:$I$150</definedName>
    <definedName name="_xlnm.Print_Area" localSheetId="11">Memoria!$A$1:$J$50</definedName>
    <definedName name="_xlnm.Print_Area" localSheetId="12">'Memoria (I)'!$A$1:$F$34</definedName>
    <definedName name="_xlnm.Print_Area" localSheetId="0">'Notas a los Edos Financieros'!$A$1:$E$45</definedName>
    <definedName name="_xlnm.Print_Area" localSheetId="5">VHP!$A$1:$E$30</definedName>
  </definedNames>
  <calcPr calcId="145621"/>
</workbook>
</file>

<file path=xl/calcChain.xml><?xml version="1.0" encoding="utf-8"?>
<calcChain xmlns="http://schemas.openxmlformats.org/spreadsheetml/2006/main"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99" i="60" l="1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<sst xmlns="http://schemas.openxmlformats.org/spreadsheetml/2006/main" count="894" uniqueCount="630">
  <si>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</si>
  <si>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</si>
  <si>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</si>
  <si>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</si>
  <si>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</si>
  <si>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</si>
  <si>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</si>
  <si>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</si>
  <si>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</si>
  <si>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</si>
  <si>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</si>
  <si>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</si>
  <si>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</si>
  <si>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</si>
  <si>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</si>
  <si>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</si>
  <si>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</si>
  <si>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</si>
  <si>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</si>
  <si>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</si>
  <si>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</si>
  <si>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</si>
  <si>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</si>
  <si>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</si>
  <si>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</si>
  <si>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</si>
  <si>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</si>
  <si>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</si>
  <si>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</si>
  <si>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</si>
  <si>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</si>
  <si>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</si>
  <si>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</si>
  <si>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</si>
  <si>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</si>
  <si>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</si>
  <si>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</si>
  <si>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</si>
  <si>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</si>
  <si>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</si>
  <si>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</si>
  <si>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</si>
  <si>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</si>
  <si>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</si>
  <si>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</si>
  <si>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</si>
  <si>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</si>
  <si>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</si>
  <si>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</si>
  <si>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</si>
  <si>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</si>
  <si>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</si>
  <si>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</si>
  <si>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</si>
  <si>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</si>
  <si>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</si>
  <si>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</si>
  <si>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</si>
  <si>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</si>
  <si>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</si>
  <si>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</si>
  <si>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</si>
  <si>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</si>
  <si>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</si>
  <si>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</si>
  <si>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</si>
  <si>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</si>
  <si>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</si>
  <si>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</si>
  <si>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</si>
  <si>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</si>
  <si>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</si>
  <si>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</si>
  <si>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</si>
  <si>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</si>
  <si>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</si>
  <si>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</si>
  <si>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</si>
  <si>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</si>
  <si>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</si>
  <si>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</si>
  <si>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</si>
  <si>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</si>
  <si>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</si>
  <si>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</si>
  <si>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</si>
  <si>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</si>
  <si>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</si>
  <si>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</si>
  <si>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</si>
  <si>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</si>
  <si>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</si>
  <si>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</si>
  <si>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</si>
  <si>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</si>
  <si>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</si>
  <si>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</si>
  <si>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</si>
  <si>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</si>
  <si>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</si>
  <si>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</si>
  <si>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</si>
  <si>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</si>
  <si>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</si>
  <si>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</si>
  <si>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</si>
  <si>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</si>
  <si>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</si>
  <si>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</si>
  <si>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</si>
  <si>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</si>
  <si>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</si>
  <si>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</si>
  <si>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</si>
  <si>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</si>
  <si>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</si>
  <si>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</si>
  <si>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</si>
  <si>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</si>
  <si>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</si>
  <si>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</si>
  <si>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</si>
  <si>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</si>
  <si>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</si>
  <si>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</si>
  <si>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</si>
  <si>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</si>
  <si>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</si>
  <si>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</si>
  <si>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</si>
  <si>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</si>
  <si>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</si>
  <si>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</si>
  <si>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</si>
  <si>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</si>
  <si>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</si>
  <si>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</si>
  <si>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</si>
  <si>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</si>
  <si>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</si>
  <si>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</si>
  <si>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</si>
  <si>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</si>
  <si>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</si>
  <si>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</si>
  <si>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</si>
  <si>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</si>
  <si>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</si>
  <si>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</si>
  <si>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</si>
  <si>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</si>
  <si>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</si>
  <si>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</si>
  <si>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</si>
  <si>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</si>
  <si>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</si>
  <si>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</si>
  <si>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</si>
  <si>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</si>
  <si>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</si>
  <si>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</si>
  <si>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</si>
  <si>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</si>
  <si>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</si>
  <si>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</si>
  <si>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</si>
  <si>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</si>
  <si>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</si>
  <si>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</si>
  <si>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</si>
  <si>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</si>
  <si>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</si>
  <si>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</si>
  <si>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</si>
  <si>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</si>
  <si>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</si>
  <si>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</si>
  <si>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</si>
  <si>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</si>
  <si>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</si>
  <si>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</si>
  <si>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</si>
  <si>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</si>
  <si>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</si>
  <si>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</si>
  <si>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</si>
  <si>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</si>
  <si>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</si>
  <si>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</si>
  <si>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</si>
  <si>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</si>
  <si>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</si>
  <si>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</si>
  <si>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</si>
  <si>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</si>
  <si>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</si>
  <si>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</si>
  <si>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</si>
  <si>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</si>
  <si>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</si>
  <si>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</si>
  <si>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</si>
  <si>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</si>
  <si>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</si>
  <si>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</si>
  <si>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</si>
  <si>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</si>
  <si>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</si>
  <si>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</si>
  <si>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</si>
  <si>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</si>
  <si>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</si>
  <si>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</si>
  <si>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</si>
  <si>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</si>
  <si>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</si>
  <si>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</si>
  <si>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</si>
  <si>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</si>
  <si>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</si>
  <si>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</si>
  <si>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</si>
  <si>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</si>
  <si>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</si>
  <si>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</si>
  <si>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</si>
  <si>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</si>
  <si>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</si>
  <si>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</si>
  <si>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</si>
  <si>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</si>
  <si>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</si>
  <si>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</si>
  <si>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</si>
  <si>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</si>
  <si>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</si>
  <si>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</si>
  <si>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</si>
  <si>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</si>
  <si>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</si>
  <si>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</si>
  <si>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</si>
  <si>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</si>
  <si>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</si>
  <si>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</si>
  <si>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</si>
  <si>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</si>
  <si>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</si>
  <si>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</si>
  <si>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</si>
  <si>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</si>
  <si>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</si>
  <si>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</si>
  <si>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</si>
  <si>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</si>
  <si>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</si>
  <si>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</si>
  <si>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</si>
  <si>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</si>
  <si>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</si>
  <si>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</si>
  <si>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</si>
  <si>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</si>
  <si>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</si>
  <si>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</si>
  <si>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</si>
  <si>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</si>
  <si>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</si>
  <si>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</si>
  <si>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</si>
  <si>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</si>
  <si>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</si>
  <si>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</si>
  <si>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</si>
  <si>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</si>
  <si>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</si>
  <si>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</si>
  <si>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</si>
  <si>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</si>
  <si>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</si>
  <si>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</si>
  <si>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</si>
  <si>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</si>
  <si>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</si>
  <si>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</si>
  <si>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</si>
  <si>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</si>
  <si>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</si>
  <si>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</si>
  <si>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</si>
  <si>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</si>
  <si>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</si>
  <si>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</si>
  <si>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</si>
  <si>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</si>
  <si>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</si>
  <si>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</si>
  <si>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</si>
  <si>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</si>
  <si>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</si>
  <si>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</si>
  <si>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</si>
  <si>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</si>
  <si>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</si>
  <si>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</si>
  <si>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</si>
  <si>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</si>
  <si>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</si>
  <si>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</si>
  <si>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</si>
  <si>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</si>
  <si>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</si>
  <si>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</si>
  <si>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</si>
  <si>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</si>
  <si>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</si>
  <si>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</si>
  <si>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</si>
  <si>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</si>
  <si>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</si>
  <si>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</si>
  <si>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</si>
  <si>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</si>
  <si>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</si>
  <si>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</si>
  <si>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</si>
  <si>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</si>
  <si>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</si>
  <si>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</si>
  <si>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</si>
  <si>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</si>
  <si>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</si>
  <si>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</si>
  <si>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</si>
  <si>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</si>
  <si>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</si>
  <si>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</si>
  <si>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</si>
  <si>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</si>
  <si>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</si>
  <si>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</si>
  <si>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</si>
  <si>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</si>
  <si>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</si>
  <si>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</si>
  <si>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</si>
  <si>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</si>
  <si>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</si>
  <si>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</si>
  <si>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</si>
  <si>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</si>
  <si>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</si>
  <si>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</si>
  <si>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</si>
  <si>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</si>
  <si>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</si>
  <si>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</si>
  <si>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</si>
  <si>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</si>
  <si>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</si>
  <si>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</si>
  <si>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</si>
  <si>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</si>
  <si>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</si>
  <si>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</si>
  <si>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</si>
  <si>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</si>
  <si>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</si>
  <si>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</si>
  <si>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</si>
  <si>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</si>
  <si>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</si>
  <si>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</si>
  <si>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</si>
  <si>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</si>
  <si>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</si>
  <si>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</si>
  <si>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</si>
  <si>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</si>
  <si>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</si>
  <si>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</si>
  <si>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</si>
  <si>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</si>
  <si>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</si>
  <si>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</si>
  <si>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</si>
  <si>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</si>
  <si>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</si>
  <si>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</si>
  <si>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</si>
  <si>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</si>
  <si>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</si>
  <si>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</si>
  <si>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</si>
  <si>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</si>
  <si>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</si>
  <si>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</si>
  <si>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</si>
  <si>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</si>
  <si>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</si>
  <si>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</si>
  <si>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</si>
  <si>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</si>
  <si>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</si>
  <si>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</si>
  <si>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</si>
  <si>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</si>
  <si>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</si>
  <si>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</si>
  <si>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</si>
  <si>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</si>
  <si>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</si>
  <si>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</si>
  <si>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</si>
  <si>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</si>
  <si>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</si>
  <si>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</si>
  <si>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</si>
  <si>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</si>
  <si>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</si>
  <si>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</si>
  <si>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</si>
  <si>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</si>
  <si>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</si>
  <si>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</si>
  <si>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</si>
  <si>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</si>
  <si>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</si>
  <si>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</si>
  <si>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</si>
  <si>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</si>
  <si>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</si>
  <si>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</si>
  <si>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</si>
  <si>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</si>
  <si>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</si>
  <si>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</si>
  <si>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</si>
  <si>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</si>
  <si>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</si>
  <si>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</si>
  <si>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</si>
  <si>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</si>
  <si>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</si>
  <si>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</si>
  <si>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</si>
  <si>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</si>
  <si>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</si>
  <si>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</si>
  <si>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</si>
  <si>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</si>
  <si>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</si>
  <si>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</si>
  <si>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</si>
  <si>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</si>
  <si>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</si>
  <si>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</si>
  <si>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</si>
  <si>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</si>
  <si>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</si>
  <si>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</si>
  <si>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</si>
  <si>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</si>
  <si>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</si>
  <si>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</si>
  <si>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</si>
  <si>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</si>
  <si>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</si>
  <si>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</si>
  <si>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</si>
  <si>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</si>
  <si>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</si>
  <si>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</si>
  <si>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</si>
  <si>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</si>
  <si>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</si>
  <si>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</si>
  <si>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</si>
  <si>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</si>
  <si>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</si>
  <si>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</si>
  <si>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</si>
  <si>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</si>
  <si>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</si>
  <si>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</si>
  <si>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</si>
  <si>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</si>
  <si>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</si>
  <si>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</si>
  <si>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</si>
  <si>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</si>
  <si>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</si>
  <si>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</si>
  <si>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</si>
  <si>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</si>
  <si>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</si>
  <si>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</si>
  <si>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</si>
  <si>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</si>
  <si>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</si>
  <si>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</si>
  <si>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</si>
  <si>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</si>
  <si>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</si>
  <si>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</si>
  <si>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</si>
  <si>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</si>
  <si>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</si>
  <si>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</si>
  <si>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</si>
  <si>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</si>
  <si>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</si>
  <si>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</si>
  <si>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</si>
  <si>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</si>
  <si>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</si>
  <si>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</si>
  <si>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</si>
  <si>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</si>
  <si>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</si>
  <si>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</si>
  <si>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</si>
  <si>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</si>
  <si>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</si>
  <si>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</si>
  <si>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</si>
  <si>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</si>
  <si>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</si>
  <si>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</si>
  <si>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</si>
  <si>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</si>
  <si>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</si>
  <si>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</si>
  <si>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</si>
  <si>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</si>
  <si>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</si>
  <si>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</si>
  <si>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</si>
  <si>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</si>
  <si>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</si>
  <si>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</si>
  <si>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</si>
  <si>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</si>
  <si>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</si>
  <si>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</si>
  <si>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</si>
  <si>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</si>
  <si>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</si>
  <si>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</si>
  <si>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</si>
  <si>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</si>
  <si>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</si>
  <si>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</si>
  <si>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</si>
  <si>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</si>
  <si>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</si>
  <si>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</si>
  <si>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</si>
  <si>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</si>
  <si>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</si>
  <si>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</si>
  <si>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</si>
  <si>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</si>
  <si>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</si>
  <si>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</si>
  <si>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</si>
  <si>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</si>
  <si>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</si>
  <si>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</si>
  <si>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</si>
  <si>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</si>
  <si>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</si>
  <si>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</si>
  <si>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</si>
  <si>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</si>
  <si>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</si>
  <si>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</si>
  <si>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</si>
  <si>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</si>
  <si>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</si>
  <si>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</si>
  <si>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</si>
  <si>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</si>
  <si>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</si>
  <si>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</si>
  <si>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</si>
  <si>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</si>
  <si>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</si>
  <si>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</si>
  <si>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</si>
  <si>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</si>
  <si>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</si>
  <si>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</si>
  <si>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</si>
  <si>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</si>
  <si>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</si>
  <si>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</si>
  <si>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</si>
  <si>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</si>
  <si>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</si>
  <si>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</si>
  <si>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</si>
  <si>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</si>
  <si>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</si>
  <si>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</si>
  <si>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</si>
  <si>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</si>
  <si>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</si>
  <si>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</si>
  <si>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</si>
  <si>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</si>
  <si>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</si>
  <si>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</si>
  <si>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</si>
  <si>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</si>
  <si>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</si>
  <si>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</si>
  <si>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</si>
  <si>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</si>
  <si>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</si>
  <si>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</si>
  <si>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</si>
  <si>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</si>
  <si>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</si>
  <si>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</si>
  <si>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</si>
  <si>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</si>
  <si>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</si>
  <si>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Sistema para el Desarrollo Integral de la Familia del Municipio de Santa Cruz de Juventino Rosas</t>
  </si>
  <si>
    <t>Correspondiente 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</si>
</sst>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E4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628</v>
      </c>
      <c r="B1" s="139"/>
      <c r="C1" s="19"/>
      <c r="D1" s="16" t="s">
        <v>614</v>
      </c>
      <c r="E1" s="17">
        <v>2019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629</v>
      </c>
      <c r="B3" s="141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ht="10.15" x14ac:dyDescent="0.2">
      <c r="A5" s="5"/>
      <c r="B5" s="6"/>
    </row>
    <row r="6" spans="1:5" ht="10.15" x14ac:dyDescent="0.2">
      <c r="A6" s="7"/>
      <c r="B6" s="8" t="s">
        <v>46</v>
      </c>
    </row>
    <row r="7" spans="1:5" ht="10.15" x14ac:dyDescent="0.2">
      <c r="A7" s="7"/>
      <c r="B7" s="8"/>
    </row>
    <row r="8" spans="1:5" ht="10.1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ht="10.15" x14ac:dyDescent="0.2">
      <c r="A10" s="47" t="s">
        <v>3</v>
      </c>
      <c r="B10" s="48" t="s">
        <v>4</v>
      </c>
    </row>
    <row r="11" spans="1:5" ht="10.1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ht="10.1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ht="10.15" x14ac:dyDescent="0.2">
      <c r="A15" s="47" t="s">
        <v>9</v>
      </c>
      <c r="B15" s="48" t="s">
        <v>10</v>
      </c>
    </row>
    <row r="16" spans="1:5" ht="10.15" x14ac:dyDescent="0.2">
      <c r="A16" s="47" t="s">
        <v>11</v>
      </c>
      <c r="B16" s="48" t="s">
        <v>12</v>
      </c>
    </row>
    <row r="17" spans="1:2" ht="10.15" x14ac:dyDescent="0.2">
      <c r="A17" s="47" t="s">
        <v>13</v>
      </c>
      <c r="B17" s="48" t="s">
        <v>14</v>
      </c>
    </row>
    <row r="18" spans="1:2" ht="10.15" x14ac:dyDescent="0.2">
      <c r="A18" s="47" t="s">
        <v>15</v>
      </c>
      <c r="B18" s="48" t="s">
        <v>16</v>
      </c>
    </row>
    <row r="19" spans="1:2" ht="10.15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628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3">
      <c r="A3" s="148" t="s">
        <v>629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16875115.98</v>
      </c>
    </row>
    <row r="6" spans="1:3" ht="10.15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16875115.98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opLeftCell="A4" workbookViewId="0">
      <selection sqref="A1:C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628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629</v>
      </c>
      <c r="B3" s="158"/>
      <c r="C3" s="159"/>
    </row>
    <row r="4" spans="1:3" s="44" customFormat="1" ht="10.15" x14ac:dyDescent="0.2">
      <c r="A4" s="151" t="s">
        <v>624</v>
      </c>
      <c r="B4" s="152"/>
      <c r="C4" s="153"/>
    </row>
    <row r="5" spans="1:3" ht="10.15" x14ac:dyDescent="0.2">
      <c r="A5" s="91" t="s">
        <v>542</v>
      </c>
      <c r="B5" s="60"/>
      <c r="C5" s="84">
        <v>16628554.869999999</v>
      </c>
    </row>
    <row r="6" spans="1:3" ht="10.15" x14ac:dyDescent="0.2">
      <c r="A6" s="85"/>
      <c r="B6" s="63"/>
      <c r="C6" s="86"/>
    </row>
    <row r="7" spans="1:3" ht="10.15" x14ac:dyDescent="0.2">
      <c r="A7" s="73" t="s">
        <v>543</v>
      </c>
      <c r="B7" s="87"/>
      <c r="C7" s="65">
        <f>SUM(C8:C28)</f>
        <v>891286.67999999993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183999.69</v>
      </c>
    </row>
    <row r="11" spans="1:3" x14ac:dyDescent="0.2">
      <c r="A11" s="100">
        <v>2.4</v>
      </c>
      <c r="B11" s="83" t="s">
        <v>241</v>
      </c>
      <c r="C11" s="93">
        <v>3598.99</v>
      </c>
    </row>
    <row r="12" spans="1:3" x14ac:dyDescent="0.2">
      <c r="A12" s="100">
        <v>2.5</v>
      </c>
      <c r="B12" s="83" t="s">
        <v>242</v>
      </c>
      <c r="C12" s="93">
        <v>3410.01</v>
      </c>
    </row>
    <row r="13" spans="1:3" x14ac:dyDescent="0.2">
      <c r="A13" s="100">
        <v>2.6</v>
      </c>
      <c r="B13" s="83" t="s">
        <v>243</v>
      </c>
      <c r="C13" s="93">
        <v>643958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17284.8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39035.19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676131.5</v>
      </c>
    </row>
    <row r="31" spans="1:3" x14ac:dyDescent="0.2">
      <c r="A31" s="100" t="s">
        <v>564</v>
      </c>
      <c r="B31" s="83" t="s">
        <v>442</v>
      </c>
      <c r="C31" s="93">
        <v>676131.5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16413399.689999999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C1" workbookViewId="0">
      <selection sqref="A1:J50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628</v>
      </c>
      <c r="B1" s="160"/>
      <c r="C1" s="160"/>
      <c r="D1" s="160"/>
      <c r="E1" s="160"/>
      <c r="F1" s="160"/>
      <c r="G1" s="29" t="s">
        <v>614</v>
      </c>
      <c r="H1" s="30">
        <v>2019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629</v>
      </c>
      <c r="B3" s="162"/>
      <c r="C3" s="162"/>
      <c r="D3" s="162"/>
      <c r="E3" s="162"/>
      <c r="F3" s="162"/>
      <c r="G3" s="16" t="s">
        <v>620</v>
      </c>
      <c r="H3" s="30">
        <v>4</v>
      </c>
    </row>
    <row r="4" spans="1:10" ht="10.15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ht="10.15" x14ac:dyDescent="0.2">
      <c r="A8" s="45">
        <v>7000</v>
      </c>
      <c r="B8" s="46" t="s">
        <v>126</v>
      </c>
    </row>
    <row r="9" spans="1:10" ht="10.15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ht="10.15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6" customFormat="1" x14ac:dyDescent="0.2">
      <c r="A37" s="45">
        <v>8000</v>
      </c>
      <c r="B37" s="46" t="s">
        <v>98</v>
      </c>
    </row>
    <row r="38" spans="1:6" x14ac:dyDescent="0.2">
      <c r="A38" s="31">
        <v>8110</v>
      </c>
      <c r="B38" s="31" t="s">
        <v>97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8120</v>
      </c>
      <c r="B39" s="31" t="s">
        <v>96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8130</v>
      </c>
      <c r="B40" s="31" t="s">
        <v>95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8210</v>
      </c>
      <c r="B43" s="31" t="s">
        <v>92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>
      <selection sqref="A1:F34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29" customFormat="1" ht="10.15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ht="10.15" x14ac:dyDescent="0.2">
      <c r="A6" s="131"/>
      <c r="B6" s="131"/>
      <c r="C6" s="131"/>
      <c r="D6" s="131"/>
      <c r="H6" s="130"/>
    </row>
    <row r="7" spans="1:8" s="129" customFormat="1" ht="13.15" x14ac:dyDescent="0.25">
      <c r="A7" s="130" t="s">
        <v>36</v>
      </c>
      <c r="B7" s="130"/>
      <c r="C7" s="130"/>
      <c r="D7" s="130"/>
    </row>
    <row r="8" spans="1:8" s="129" customFormat="1" ht="10.15" x14ac:dyDescent="0.2">
      <c r="A8" s="130"/>
      <c r="B8" s="130"/>
      <c r="C8" s="130"/>
      <c r="D8" s="130"/>
    </row>
    <row r="9" spans="1:8" s="129" customFormat="1" ht="10.15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sqref="A1:I150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3">
      <c r="A1" s="142" t="s">
        <v>628</v>
      </c>
      <c r="B1" s="143"/>
      <c r="C1" s="143"/>
      <c r="D1" s="143"/>
      <c r="E1" s="143"/>
      <c r="F1" s="143"/>
      <c r="G1" s="16" t="s">
        <v>614</v>
      </c>
      <c r="H1" s="27">
        <v>2019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3">
      <c r="A3" s="142" t="s">
        <v>629</v>
      </c>
      <c r="B3" s="143"/>
      <c r="C3" s="143"/>
      <c r="D3" s="143"/>
      <c r="E3" s="143"/>
      <c r="F3" s="143"/>
      <c r="G3" s="16" t="s">
        <v>620</v>
      </c>
      <c r="H3" s="27">
        <v>4</v>
      </c>
    </row>
    <row r="4" spans="1:8" ht="10.15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ht="10.15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ht="10.15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ht="10.15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2018</v>
      </c>
      <c r="E14" s="23">
        <v>2017</v>
      </c>
      <c r="F14" s="23">
        <v>2016</v>
      </c>
      <c r="G14" s="23">
        <v>2015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13940.53</v>
      </c>
      <c r="D15" s="26">
        <v>14701.26</v>
      </c>
      <c r="E15" s="26">
        <v>17810.8</v>
      </c>
      <c r="F15" s="26">
        <v>17477.64</v>
      </c>
      <c r="G15" s="26">
        <v>15861.2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377309.6</v>
      </c>
      <c r="D20" s="26">
        <v>377309.6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15000</v>
      </c>
      <c r="D21" s="26">
        <v>15000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811647.7</v>
      </c>
      <c r="D23" s="26">
        <v>811647.7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189104.01</v>
      </c>
      <c r="D24" s="26">
        <v>189104.01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38895.25</v>
      </c>
      <c r="D25" s="26">
        <v>38895.25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25950.25</v>
      </c>
      <c r="D26" s="26">
        <v>25950.25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3652.94</v>
      </c>
    </row>
    <row r="42" spans="1:8" x14ac:dyDescent="0.2">
      <c r="A42" s="24">
        <v>1151</v>
      </c>
      <c r="B42" s="22" t="s">
        <v>226</v>
      </c>
      <c r="C42" s="26">
        <v>3652.94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5083244.4400000004</v>
      </c>
      <c r="D62" s="26">
        <f t="shared" ref="D62:E62" si="0">SUM(D63:D70)</f>
        <v>673908.28999999992</v>
      </c>
      <c r="E62" s="26">
        <f t="shared" si="0"/>
        <v>-1881939.3</v>
      </c>
    </row>
    <row r="63" spans="1:9" x14ac:dyDescent="0.2">
      <c r="A63" s="24">
        <v>1241</v>
      </c>
      <c r="B63" s="22" t="s">
        <v>240</v>
      </c>
      <c r="C63" s="26">
        <v>2334329.87</v>
      </c>
      <c r="D63" s="26">
        <v>151675.5</v>
      </c>
      <c r="E63" s="26">
        <v>-520971.19</v>
      </c>
    </row>
    <row r="64" spans="1:9" x14ac:dyDescent="0.2">
      <c r="A64" s="24">
        <v>1242</v>
      </c>
      <c r="B64" s="22" t="s">
        <v>241</v>
      </c>
      <c r="C64" s="26">
        <v>47324.93</v>
      </c>
      <c r="D64" s="26">
        <v>3152.8</v>
      </c>
      <c r="E64" s="26">
        <v>-9997.2999999999993</v>
      </c>
    </row>
    <row r="65" spans="1:9" x14ac:dyDescent="0.2">
      <c r="A65" s="24">
        <v>1243</v>
      </c>
      <c r="B65" s="22" t="s">
        <v>242</v>
      </c>
      <c r="C65" s="26">
        <v>13585.64</v>
      </c>
      <c r="D65" s="26">
        <v>1415.39</v>
      </c>
      <c r="E65" s="26">
        <v>-2602.5500000000002</v>
      </c>
    </row>
    <row r="66" spans="1:9" x14ac:dyDescent="0.2">
      <c r="A66" s="24">
        <v>1244</v>
      </c>
      <c r="B66" s="22" t="s">
        <v>243</v>
      </c>
      <c r="C66" s="26">
        <v>2614180</v>
      </c>
      <c r="D66" s="26">
        <v>511699.98</v>
      </c>
      <c r="E66" s="26">
        <v>-1331570.82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73824</v>
      </c>
      <c r="D68" s="26">
        <v>5964.62</v>
      </c>
      <c r="E68" s="26">
        <v>-16797.439999999999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50546.16</v>
      </c>
      <c r="D74" s="26">
        <f>SUM(D75:D79)</f>
        <v>2223.21</v>
      </c>
      <c r="E74" s="26">
        <f>SUM(E75:E79)</f>
        <v>13734.18</v>
      </c>
    </row>
    <row r="75" spans="1:9" x14ac:dyDescent="0.2">
      <c r="A75" s="24">
        <v>1251</v>
      </c>
      <c r="B75" s="22" t="s">
        <v>250</v>
      </c>
      <c r="C75" s="26">
        <v>21921.16</v>
      </c>
      <c r="D75" s="26">
        <v>553.41999999999996</v>
      </c>
      <c r="E75" s="26">
        <v>12064.39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28625</v>
      </c>
      <c r="D78" s="26">
        <v>1669.79</v>
      </c>
      <c r="E78" s="26">
        <v>1669.79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2546648.4300000002</v>
      </c>
      <c r="D110" s="26">
        <f>SUM(D111:D119)</f>
        <v>2546648.4300000002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-5262.36</v>
      </c>
      <c r="D111" s="26">
        <f>C111</f>
        <v>-5262.36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760981.48</v>
      </c>
      <c r="D112" s="26">
        <f t="shared" ref="D112:D119" si="1">C112</f>
        <v>760981.48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820202.98</v>
      </c>
      <c r="D117" s="26">
        <f t="shared" si="1"/>
        <v>820202.98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970726.33</v>
      </c>
      <c r="D119" s="26">
        <f t="shared" si="1"/>
        <v>970726.33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4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ht="10.15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opLeftCell="A220" zoomScaleNormal="100" workbookViewId="0">
      <selection sqref="A1:E22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3">
      <c r="A1" s="140" t="s">
        <v>628</v>
      </c>
      <c r="B1" s="140"/>
      <c r="C1" s="140"/>
      <c r="D1" s="16" t="s">
        <v>614</v>
      </c>
      <c r="E1" s="27">
        <v>2019</v>
      </c>
    </row>
    <row r="2" spans="1:5" s="18" customFormat="1" ht="18.95" customHeight="1" x14ac:dyDescent="0.3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3">
      <c r="A3" s="140" t="s">
        <v>629</v>
      </c>
      <c r="B3" s="140"/>
      <c r="C3" s="140"/>
      <c r="D3" s="16" t="s">
        <v>620</v>
      </c>
      <c r="E3" s="27">
        <v>4</v>
      </c>
    </row>
    <row r="4" spans="1:5" ht="10.15" x14ac:dyDescent="0.2">
      <c r="A4" s="20" t="s">
        <v>197</v>
      </c>
      <c r="B4" s="21"/>
      <c r="C4" s="21"/>
      <c r="D4" s="21"/>
      <c r="E4" s="21"/>
    </row>
    <row r="6" spans="1:5" ht="10.1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ht="10.15" x14ac:dyDescent="0.2">
      <c r="A8" s="52">
        <v>4100</v>
      </c>
      <c r="B8" s="53" t="s">
        <v>307</v>
      </c>
      <c r="C8" s="57">
        <f>SUM(C9+C19+C25+C28+C34+C37+C46)</f>
        <v>1686355.66</v>
      </c>
      <c r="D8" s="102"/>
      <c r="E8" s="51"/>
    </row>
    <row r="9" spans="1:5" ht="10.1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ht="10.1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ht="10.1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1686355.66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1686355.66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15188760.32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523697.32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523697.32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14665063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14665063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16413399.689999999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14645909.109999999</v>
      </c>
      <c r="D100" s="59">
        <f>C100/$C$99</f>
        <v>0.89231416931393814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10941533.889999999</v>
      </c>
      <c r="D101" s="59">
        <f t="shared" ref="D101:D164" si="0">C101/$C$99</f>
        <v>0.66662203423134936</v>
      </c>
      <c r="E101" s="58"/>
    </row>
    <row r="102" spans="1:5" x14ac:dyDescent="0.2">
      <c r="A102" s="56">
        <v>5111</v>
      </c>
      <c r="B102" s="53" t="s">
        <v>364</v>
      </c>
      <c r="C102" s="57">
        <v>7318487.1799999997</v>
      </c>
      <c r="D102" s="59">
        <f t="shared" si="0"/>
        <v>0.44588490612696463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366</v>
      </c>
      <c r="C104" s="57">
        <v>932400.67</v>
      </c>
      <c r="D104" s="59">
        <f t="shared" si="0"/>
        <v>5.680728475576409E-2</v>
      </c>
      <c r="E104" s="58"/>
    </row>
    <row r="105" spans="1:5" x14ac:dyDescent="0.2">
      <c r="A105" s="56">
        <v>5114</v>
      </c>
      <c r="B105" s="53" t="s">
        <v>367</v>
      </c>
      <c r="C105" s="57">
        <v>1747071.46</v>
      </c>
      <c r="D105" s="59">
        <f t="shared" si="0"/>
        <v>0.10644177885124054</v>
      </c>
      <c r="E105" s="58"/>
    </row>
    <row r="106" spans="1:5" x14ac:dyDescent="0.2">
      <c r="A106" s="56">
        <v>5115</v>
      </c>
      <c r="B106" s="53" t="s">
        <v>368</v>
      </c>
      <c r="C106" s="57">
        <v>614685.26</v>
      </c>
      <c r="D106" s="59">
        <f t="shared" si="0"/>
        <v>3.7450209682915486E-2</v>
      </c>
      <c r="E106" s="58"/>
    </row>
    <row r="107" spans="1:5" x14ac:dyDescent="0.2">
      <c r="A107" s="56">
        <v>5116</v>
      </c>
      <c r="B107" s="53" t="s">
        <v>369</v>
      </c>
      <c r="C107" s="57">
        <v>328889.32</v>
      </c>
      <c r="D107" s="59">
        <f t="shared" si="0"/>
        <v>2.0037854814464705E-2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1944241.88</v>
      </c>
      <c r="D108" s="59">
        <f t="shared" si="0"/>
        <v>0.118454550350379</v>
      </c>
      <c r="E108" s="58"/>
    </row>
    <row r="109" spans="1:5" x14ac:dyDescent="0.2">
      <c r="A109" s="56">
        <v>5121</v>
      </c>
      <c r="B109" s="53" t="s">
        <v>371</v>
      </c>
      <c r="C109" s="57">
        <v>614065.87</v>
      </c>
      <c r="D109" s="59">
        <f t="shared" si="0"/>
        <v>3.7412472833042915E-2</v>
      </c>
      <c r="E109" s="58"/>
    </row>
    <row r="110" spans="1:5" x14ac:dyDescent="0.2">
      <c r="A110" s="56">
        <v>5122</v>
      </c>
      <c r="B110" s="53" t="s">
        <v>372</v>
      </c>
      <c r="C110" s="57">
        <v>325028.78999999998</v>
      </c>
      <c r="D110" s="59">
        <f t="shared" si="0"/>
        <v>1.980264881979487E-2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67305.539999999994</v>
      </c>
      <c r="D112" s="59">
        <f t="shared" si="0"/>
        <v>4.1006458912352236E-3</v>
      </c>
      <c r="E112" s="58"/>
    </row>
    <row r="113" spans="1:5" x14ac:dyDescent="0.2">
      <c r="A113" s="56">
        <v>5125</v>
      </c>
      <c r="B113" s="53" t="s">
        <v>375</v>
      </c>
      <c r="C113" s="57">
        <v>0</v>
      </c>
      <c r="D113" s="59">
        <f t="shared" si="0"/>
        <v>0</v>
      </c>
      <c r="E113" s="58"/>
    </row>
    <row r="114" spans="1:5" x14ac:dyDescent="0.2">
      <c r="A114" s="56">
        <v>5126</v>
      </c>
      <c r="B114" s="53" t="s">
        <v>376</v>
      </c>
      <c r="C114" s="57">
        <v>736332.01</v>
      </c>
      <c r="D114" s="59">
        <f t="shared" si="0"/>
        <v>4.486163889913778E-2</v>
      </c>
      <c r="E114" s="58"/>
    </row>
    <row r="115" spans="1:5" x14ac:dyDescent="0.2">
      <c r="A115" s="56">
        <v>5127</v>
      </c>
      <c r="B115" s="53" t="s">
        <v>377</v>
      </c>
      <c r="C115" s="57">
        <v>62924</v>
      </c>
      <c r="D115" s="59">
        <f t="shared" si="0"/>
        <v>3.8336969298528065E-3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138585.67000000001</v>
      </c>
      <c r="D117" s="59">
        <f t="shared" si="0"/>
        <v>8.443446977315399E-3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1760133.3399999999</v>
      </c>
      <c r="D118" s="59">
        <f t="shared" si="0"/>
        <v>0.10723758473220973</v>
      </c>
      <c r="E118" s="58"/>
    </row>
    <row r="119" spans="1:5" x14ac:dyDescent="0.2">
      <c r="A119" s="56">
        <v>5131</v>
      </c>
      <c r="B119" s="53" t="s">
        <v>381</v>
      </c>
      <c r="C119" s="57">
        <v>345036.64</v>
      </c>
      <c r="D119" s="59">
        <f t="shared" si="0"/>
        <v>2.1021643688492912E-2</v>
      </c>
      <c r="E119" s="58"/>
    </row>
    <row r="120" spans="1:5" x14ac:dyDescent="0.2">
      <c r="A120" s="56">
        <v>5132</v>
      </c>
      <c r="B120" s="53" t="s">
        <v>382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383</v>
      </c>
      <c r="C121" s="57">
        <v>240984.75</v>
      </c>
      <c r="D121" s="59">
        <f t="shared" si="0"/>
        <v>1.4682195922324488E-2</v>
      </c>
      <c r="E121" s="58"/>
    </row>
    <row r="122" spans="1:5" x14ac:dyDescent="0.2">
      <c r="A122" s="56">
        <v>5134</v>
      </c>
      <c r="B122" s="53" t="s">
        <v>384</v>
      </c>
      <c r="C122" s="57">
        <v>131300.6</v>
      </c>
      <c r="D122" s="59">
        <f t="shared" si="0"/>
        <v>7.9995980406177523E-3</v>
      </c>
      <c r="E122" s="58"/>
    </row>
    <row r="123" spans="1:5" x14ac:dyDescent="0.2">
      <c r="A123" s="56">
        <v>5135</v>
      </c>
      <c r="B123" s="53" t="s">
        <v>385</v>
      </c>
      <c r="C123" s="57">
        <v>738105.75</v>
      </c>
      <c r="D123" s="59">
        <f t="shared" si="0"/>
        <v>4.4969705480924653E-2</v>
      </c>
      <c r="E123" s="58"/>
    </row>
    <row r="124" spans="1:5" x14ac:dyDescent="0.2">
      <c r="A124" s="56">
        <v>5136</v>
      </c>
      <c r="B124" s="53" t="s">
        <v>386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387</v>
      </c>
      <c r="C125" s="57">
        <v>22247.64</v>
      </c>
      <c r="D125" s="59">
        <f t="shared" si="0"/>
        <v>1.3554559335781336E-3</v>
      </c>
      <c r="E125" s="58"/>
    </row>
    <row r="126" spans="1:5" x14ac:dyDescent="0.2">
      <c r="A126" s="56">
        <v>5138</v>
      </c>
      <c r="B126" s="53" t="s">
        <v>388</v>
      </c>
      <c r="C126" s="57">
        <v>249365.3</v>
      </c>
      <c r="D126" s="59">
        <f t="shared" si="0"/>
        <v>1.5192787887321594E-2</v>
      </c>
      <c r="E126" s="58"/>
    </row>
    <row r="127" spans="1:5" x14ac:dyDescent="0.2">
      <c r="A127" s="56">
        <v>5139</v>
      </c>
      <c r="B127" s="53" t="s">
        <v>389</v>
      </c>
      <c r="C127" s="57">
        <v>33092.660000000003</v>
      </c>
      <c r="D127" s="59">
        <f t="shared" si="0"/>
        <v>2.0161977789502064E-3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1091359.08</v>
      </c>
      <c r="D128" s="59">
        <f t="shared" si="0"/>
        <v>6.6491957827903236E-2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557861</v>
      </c>
      <c r="D132" s="59">
        <f t="shared" si="0"/>
        <v>3.3988144475631178E-2</v>
      </c>
      <c r="E132" s="58"/>
    </row>
    <row r="133" spans="1:5" x14ac:dyDescent="0.2">
      <c r="A133" s="56">
        <v>5221</v>
      </c>
      <c r="B133" s="53" t="s">
        <v>395</v>
      </c>
      <c r="C133" s="57">
        <v>557861</v>
      </c>
      <c r="D133" s="59">
        <f t="shared" si="0"/>
        <v>3.3988144475631178E-2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533498.07999999996</v>
      </c>
      <c r="D138" s="59">
        <f t="shared" si="0"/>
        <v>3.2503813352272051E-2</v>
      </c>
      <c r="E138" s="58"/>
    </row>
    <row r="139" spans="1:5" x14ac:dyDescent="0.2">
      <c r="A139" s="56">
        <v>5241</v>
      </c>
      <c r="B139" s="53" t="s">
        <v>399</v>
      </c>
      <c r="C139" s="57">
        <v>533498.07999999996</v>
      </c>
      <c r="D139" s="59">
        <f t="shared" si="0"/>
        <v>3.2503813352272051E-2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676131.5</v>
      </c>
      <c r="D186" s="59">
        <f t="shared" si="1"/>
        <v>4.1193872858158613E-2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676131.5</v>
      </c>
      <c r="D187" s="59">
        <f t="shared" si="1"/>
        <v>4.1193872858158613E-2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673908.29</v>
      </c>
      <c r="D192" s="59">
        <f t="shared" si="1"/>
        <v>4.1058421943540695E-2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2223.21</v>
      </c>
      <c r="D194" s="59">
        <f t="shared" si="1"/>
        <v>1.3545091461792094E-4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25" right="0.25" top="0.75" bottom="0.75" header="0.3" footer="0.3"/>
  <pageSetup scale="6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ht="10.15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ht="10.15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E30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628</v>
      </c>
      <c r="B1" s="144"/>
      <c r="C1" s="144"/>
      <c r="D1" s="29" t="s">
        <v>614</v>
      </c>
      <c r="E1" s="30">
        <v>2019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629</v>
      </c>
      <c r="B3" s="144"/>
      <c r="C3" s="144"/>
      <c r="D3" s="16" t="s">
        <v>620</v>
      </c>
      <c r="E3" s="30">
        <v>4</v>
      </c>
    </row>
    <row r="5" spans="1:5" ht="10.15" x14ac:dyDescent="0.2">
      <c r="A5" s="32" t="s">
        <v>197</v>
      </c>
      <c r="B5" s="33"/>
      <c r="C5" s="33"/>
      <c r="D5" s="33"/>
      <c r="E5" s="33"/>
    </row>
    <row r="6" spans="1:5" ht="10.15" x14ac:dyDescent="0.2">
      <c r="A6" s="33" t="s">
        <v>175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ht="10.15" x14ac:dyDescent="0.2">
      <c r="A8" s="35">
        <v>3110</v>
      </c>
      <c r="B8" s="31" t="s">
        <v>337</v>
      </c>
      <c r="C8" s="36">
        <v>1177771.8400000001</v>
      </c>
    </row>
    <row r="9" spans="1:5" ht="10.15" x14ac:dyDescent="0.2">
      <c r="A9" s="35">
        <v>3120</v>
      </c>
      <c r="B9" s="31" t="s">
        <v>470</v>
      </c>
      <c r="C9" s="36">
        <v>27560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461716.29</v>
      </c>
    </row>
    <row r="15" spans="1:5" x14ac:dyDescent="0.2">
      <c r="A15" s="35">
        <v>3220</v>
      </c>
      <c r="B15" s="31" t="s">
        <v>474</v>
      </c>
      <c r="C15" s="36">
        <v>936025.18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1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E8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3">
      <c r="A1" s="144" t="s">
        <v>628</v>
      </c>
      <c r="B1" s="144"/>
      <c r="C1" s="144"/>
      <c r="D1" s="29" t="s">
        <v>614</v>
      </c>
      <c r="E1" s="30">
        <v>2019</v>
      </c>
    </row>
    <row r="2" spans="1:5" s="37" customFormat="1" ht="18.95" customHeight="1" x14ac:dyDescent="0.3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3">
      <c r="A3" s="144" t="s">
        <v>629</v>
      </c>
      <c r="B3" s="144"/>
      <c r="C3" s="144"/>
      <c r="D3" s="16" t="s">
        <v>620</v>
      </c>
      <c r="E3" s="30">
        <v>4</v>
      </c>
    </row>
    <row r="4" spans="1:5" ht="10.15" x14ac:dyDescent="0.2">
      <c r="A4" s="32" t="s">
        <v>197</v>
      </c>
      <c r="B4" s="33"/>
      <c r="C4" s="33"/>
      <c r="D4" s="33"/>
      <c r="E4" s="33"/>
    </row>
    <row r="6" spans="1:5" ht="10.15" x14ac:dyDescent="0.2">
      <c r="A6" s="33" t="s">
        <v>178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ht="10.1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ht="10.15" x14ac:dyDescent="0.2">
      <c r="A10" s="35">
        <v>1113</v>
      </c>
      <c r="B10" s="31" t="s">
        <v>489</v>
      </c>
      <c r="C10" s="36">
        <v>436104.34</v>
      </c>
      <c r="D10" s="36">
        <v>354962.91</v>
      </c>
    </row>
    <row r="11" spans="1:5" ht="10.1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436104.34</v>
      </c>
      <c r="D15" s="36">
        <f>SUM(D8:D14)</f>
        <v>354962.91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0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5083244.4400000004</v>
      </c>
    </row>
    <row r="29" spans="1:5" x14ac:dyDescent="0.2">
      <c r="A29" s="35">
        <v>1241</v>
      </c>
      <c r="B29" s="31" t="s">
        <v>240</v>
      </c>
      <c r="C29" s="36">
        <v>2334329.87</v>
      </c>
    </row>
    <row r="30" spans="1:5" x14ac:dyDescent="0.2">
      <c r="A30" s="35">
        <v>1242</v>
      </c>
      <c r="B30" s="31" t="s">
        <v>241</v>
      </c>
      <c r="C30" s="36">
        <v>47324.93</v>
      </c>
    </row>
    <row r="31" spans="1:5" x14ac:dyDescent="0.2">
      <c r="A31" s="35">
        <v>1243</v>
      </c>
      <c r="B31" s="31" t="s">
        <v>242</v>
      </c>
      <c r="C31" s="36">
        <v>13585.64</v>
      </c>
    </row>
    <row r="32" spans="1:5" x14ac:dyDescent="0.2">
      <c r="A32" s="35">
        <v>1244</v>
      </c>
      <c r="B32" s="31" t="s">
        <v>243</v>
      </c>
      <c r="C32" s="36">
        <v>2614180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73824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50546.16</v>
      </c>
    </row>
    <row r="38" spans="1:5" x14ac:dyDescent="0.2">
      <c r="A38" s="35">
        <v>1251</v>
      </c>
      <c r="B38" s="31" t="s">
        <v>250</v>
      </c>
      <c r="C38" s="36">
        <v>21921.16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28625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676131.5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676131.5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673908.29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2223.21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EFE!Área_de_impresión</vt:lpstr>
      <vt:lpstr>ESF!Área_de_impresión</vt:lpstr>
      <vt:lpstr>Memoria!Área_de_impresión</vt:lpstr>
      <vt:lpstr>'Memoria (I)'!Área_de_impresión</vt:lpstr>
      <vt:lpstr>'Notas a los Edos Financieros'!Área_de_impresión</vt:lpstr>
      <vt:lpstr>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2022-11-08T20:07:20Z</cp:lastPrinted>
  <dcterms:created xsi:type="dcterms:W3CDTF">2012-12-11T20:36:24Z</dcterms:created>
  <dcterms:modified xsi:type="dcterms:W3CDTF">2022-11-08T20:08:21Z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