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D22" i="3" s="1"/>
  <c r="C12" i="3"/>
  <c r="C22" i="3" s="1"/>
  <c r="D59" i="3" l="1"/>
  <c r="D61" i="3" s="1"/>
  <c r="C59" i="3"/>
  <c r="C61" i="3" s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<sst xmlns="http://schemas.openxmlformats.org/spreadsheetml/2006/main" count="73" uniqueCount="57">
  <si>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</si>
  <si>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</si>
  <si>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</si>
  <si>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</si>
  <si>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</si>
  <si>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</si>
  <si>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</si>
  <si>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</si>
  <si>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</si>
  <si>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</si>
  <si>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</si>
  <si>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</si>
  <si>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</si>
  <si>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</si>
  <si>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</si>
  <si>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</si>
  <si>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</si>
  <si>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</si>
  <si>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</si>
  <si>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</si>
  <si>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</si>
  <si>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</si>
  <si>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</si>
  <si>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</si>
  <si>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</si>
  <si>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</si>
  <si>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</si>
  <si>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</si>
  <si>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</si>
  <si>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</si>
  <si>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</si>
  <si>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</si>
  <si>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</si>
  <si>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</si>
  <si>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</si>
  <si>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</si>
  <si>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</si>
  <si>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</si>
  <si>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</si>
  <si>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</si>
  <si>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</si>
  <si>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</si>
  <si>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</si>
  <si>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</si>
  <si>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</si>
  <si>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</si>
  <si>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</si>
  <si>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</si>
  <si>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</si>
  <si>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</si>
  <si>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</si>
  <si>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</si>
  <si>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</si>
  <si>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</si>
  <si>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</si>
  <si>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</si>
  <si>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Santa Cruz de Juventino Rosas
ESTADO DE ACTIVIDADES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</si>
</sst>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637647.05000000005</v>
      </c>
      <c r="D4" s="28">
        <f>SUM(D5:D11)</f>
        <v>1686355.66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637647.05000000005</v>
      </c>
      <c r="D11" s="30">
        <v>1686355.66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14600946</v>
      </c>
      <c r="D12" s="28">
        <f>SUM(D13:D14)</f>
        <v>15188760.32</v>
      </c>
      <c r="E12" s="31" t="s">
        <v>55</v>
      </c>
    </row>
    <row r="13" spans="1:5" ht="22.5" x14ac:dyDescent="0.2">
      <c r="A13" s="19"/>
      <c r="B13" s="26" t="s">
        <v>51</v>
      </c>
      <c r="C13" s="29">
        <v>57405</v>
      </c>
      <c r="D13" s="30">
        <v>523697.32</v>
      </c>
      <c r="E13" s="31">
        <v>4210</v>
      </c>
    </row>
    <row r="14" spans="1:5" x14ac:dyDescent="0.2">
      <c r="A14" s="19"/>
      <c r="B14" s="20" t="s">
        <v>52</v>
      </c>
      <c r="C14" s="29">
        <v>14543541</v>
      </c>
      <c r="D14" s="30">
        <v>14665063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15238593.050000001</v>
      </c>
      <c r="D22" s="3">
        <f>SUM(D4+D12+D15)</f>
        <v>16875115.98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15140537.299999999</v>
      </c>
      <c r="D25" s="28">
        <f>SUM(D26:D28)</f>
        <v>14645909.109999999</v>
      </c>
      <c r="E25" s="31" t="s">
        <v>55</v>
      </c>
    </row>
    <row r="26" spans="1:5" x14ac:dyDescent="0.2">
      <c r="A26" s="19"/>
      <c r="B26" s="20" t="s">
        <v>37</v>
      </c>
      <c r="C26" s="29">
        <v>11430393.189999999</v>
      </c>
      <c r="D26" s="30">
        <v>10941533.890000001</v>
      </c>
      <c r="E26" s="31">
        <v>5110</v>
      </c>
    </row>
    <row r="27" spans="1:5" x14ac:dyDescent="0.2">
      <c r="A27" s="19"/>
      <c r="B27" s="20" t="s">
        <v>16</v>
      </c>
      <c r="C27" s="29">
        <v>1543293.18</v>
      </c>
      <c r="D27" s="30">
        <v>1944241.88</v>
      </c>
      <c r="E27" s="31">
        <v>5120</v>
      </c>
    </row>
    <row r="28" spans="1:5" x14ac:dyDescent="0.2">
      <c r="A28" s="19"/>
      <c r="B28" s="20" t="s">
        <v>17</v>
      </c>
      <c r="C28" s="29">
        <v>2166850.9300000002</v>
      </c>
      <c r="D28" s="30">
        <v>1760133.34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198814.14</v>
      </c>
      <c r="D29" s="28">
        <f>SUM(D30:D38)</f>
        <v>1091359.08</v>
      </c>
      <c r="E29" s="31" t="s">
        <v>55</v>
      </c>
    </row>
    <row r="30" spans="1:5" x14ac:dyDescent="0.2">
      <c r="A30" s="19"/>
      <c r="B30" s="20" t="s">
        <v>18</v>
      </c>
      <c r="C30" s="29">
        <v>-176501.64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557861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375315.78</v>
      </c>
      <c r="D33" s="30">
        <v>533498.07999999996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727035.42</v>
      </c>
      <c r="D49" s="28">
        <f>SUM(D50:D55)</f>
        <v>676131.5</v>
      </c>
      <c r="E49" s="31" t="s">
        <v>55</v>
      </c>
    </row>
    <row r="50" spans="1:9" x14ac:dyDescent="0.2">
      <c r="A50" s="19"/>
      <c r="B50" s="20" t="s">
        <v>31</v>
      </c>
      <c r="C50" s="29">
        <v>727035.42</v>
      </c>
      <c r="D50" s="30">
        <v>676131.5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16066386.859999999</v>
      </c>
      <c r="D59" s="3">
        <f>SUM(D56+D49+D43+D39+D29+D25)</f>
        <v>16413399.689999999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-827793.80999999866</v>
      </c>
      <c r="D61" s="28">
        <f>D22-D59</f>
        <v>461716.29000000097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2018-03-04T05:17:13Z</cp:lastPrinted>
  <dcterms:created xsi:type="dcterms:W3CDTF">2012-12-11T20:29:16Z</dcterms:created>
  <dcterms:modified xsi:type="dcterms:W3CDTF">2022-11-09T19:59:00Z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