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EAA!$A$1:$H$31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<sst xmlns="http://schemas.openxmlformats.org/spreadsheetml/2006/main" count="27" uniqueCount="27">
  <si>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</si>
  <si>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</si>
  <si>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</si>
  <si>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</si>
  <si>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</si>
  <si>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</si>
  <si>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</si>
  <si>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</si>
  <si>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</si>
  <si>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</si>
  <si>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</si>
  <si>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</si>
  <si>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</si>
  <si>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</si>
  <si>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</si>
  <si>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</si>
  <si>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</si>
  <si>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</si>
  <si>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</si>
  <si>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</si>
  <si>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</si>
  <si>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</si>
  <si>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</si>
  <si>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</si>
  <si>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</si>
  <si>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</si>
  <si>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Analítico del Activo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</si>
</sst>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62">
    <cellStyle name="=C:\WINNT\SYSTEM32\COMMAND.COM" xfId="25"/>
    <cellStyle name="Euro" xfId="1"/>
    <cellStyle name="Millares 2" xfId="2"/>
    <cellStyle name="Millares 2 2" xfId="3"/>
    <cellStyle name="Millares 2 2 2" xfId="54"/>
    <cellStyle name="Millares 2 2 3" xfId="45"/>
    <cellStyle name="Millares 2 2 4" xfId="36"/>
    <cellStyle name="Millares 2 2 5" xfId="27"/>
    <cellStyle name="Millares 2 2 6" xfId="17"/>
    <cellStyle name="Millares 2 3" xfId="4"/>
    <cellStyle name="Millares 2 3 2" xfId="55"/>
    <cellStyle name="Millares 2 3 3" xfId="46"/>
    <cellStyle name="Millares 2 3 4" xfId="37"/>
    <cellStyle name="Millares 2 3 5" xfId="28"/>
    <cellStyle name="Millares 2 3 6" xfId="18"/>
    <cellStyle name="Millares 2 4" xfId="53"/>
    <cellStyle name="Millares 2 5" xfId="44"/>
    <cellStyle name="Millares 2 6" xfId="35"/>
    <cellStyle name="Millares 2 7" xfId="26"/>
    <cellStyle name="Millares 2 8" xfId="16"/>
    <cellStyle name="Millares 3" xfId="5"/>
    <cellStyle name="Millares 3 2" xfId="56"/>
    <cellStyle name="Millares 3 3" xfId="47"/>
    <cellStyle name="Millares 3 4" xfId="38"/>
    <cellStyle name="Millares 3 5" xfId="29"/>
    <cellStyle name="Millares 3 6" xfId="19"/>
    <cellStyle name="Moneda 2" xfId="6"/>
    <cellStyle name="Moneda 2 2" xfId="57"/>
    <cellStyle name="Moneda 2 3" xfId="48"/>
    <cellStyle name="Moneda 2 4" xfId="39"/>
    <cellStyle name="Moneda 2 5" xfId="30"/>
    <cellStyle name="Moneda 2 6" xfId="20"/>
    <cellStyle name="Normal" xfId="0" builtinId="0"/>
    <cellStyle name="Normal 2" xfId="7"/>
    <cellStyle name="Normal 2 2" xfId="8"/>
    <cellStyle name="Normal 2 3" xfId="58"/>
    <cellStyle name="Normal 2 4" xfId="49"/>
    <cellStyle name="Normal 2 5" xfId="40"/>
    <cellStyle name="Normal 2 6" xfId="31"/>
    <cellStyle name="Normal 2 7" xfId="21"/>
    <cellStyle name="Normal 3" xfId="9"/>
    <cellStyle name="Normal 3 2" xfId="59"/>
    <cellStyle name="Normal 3 3" xfId="50"/>
    <cellStyle name="Normal 3 4" xfId="41"/>
    <cellStyle name="Normal 3 5" xfId="32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52"/>
    <cellStyle name="Normal 6 2 4" xfId="43"/>
    <cellStyle name="Normal 6 2 5" xfId="34"/>
    <cellStyle name="Normal 6 2 6" xfId="24"/>
    <cellStyle name="Normal 6 3" xfId="60"/>
    <cellStyle name="Normal 6 4" xfId="51"/>
    <cellStyle name="Normal 6 5" xfId="42"/>
    <cellStyle name="Normal 6 6" xfId="33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A31" sqref="A31:XFD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24.5" style="1" customWidth="1"/>
    <col min="4" max="4" width="25" style="1" customWidth="1"/>
    <col min="5" max="5" width="24.1640625" style="1" customWidth="1"/>
    <col min="6" max="6" width="22.83203125" style="1" customWidth="1"/>
    <col min="7" max="7" width="24.66406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22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5389649.6200000001</v>
      </c>
      <c r="D4" s="13">
        <f>SUM(D6+D15)</f>
        <v>41990436.609999999</v>
      </c>
      <c r="E4" s="13">
        <f>SUM(E6+E15)</f>
        <v>41557929.410000004</v>
      </c>
      <c r="F4" s="13">
        <f>SUM(F6+F15)</f>
        <v>5822156.820000004</v>
      </c>
      <c r="G4" s="13">
        <f>SUM(G6+G15)</f>
        <v>432507.2000000042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1496098</v>
      </c>
      <c r="D6" s="13">
        <f>SUM(D7:D13)</f>
        <v>41912819.890000001</v>
      </c>
      <c r="E6" s="13">
        <f>SUM(E7:E13)</f>
        <v>41548129.410000004</v>
      </c>
      <c r="F6" s="13">
        <f>SUM(F7:F13)</f>
        <v>1860788.4800000044</v>
      </c>
      <c r="G6" s="18">
        <f>SUM(G7:G13)</f>
        <v>364690.48000000446</v>
      </c>
    </row>
    <row r="7" spans="1:7" x14ac:dyDescent="0.2">
      <c r="A7" s="3">
        <v>1110</v>
      </c>
      <c r="B7" s="7" t="s">
        <v>9</v>
      </c>
      <c r="C7" s="18">
        <v>18506.849999999999</v>
      </c>
      <c r="D7" s="18">
        <v>37707753.840000004</v>
      </c>
      <c r="E7" s="18">
        <v>37326744.390000001</v>
      </c>
      <c r="F7" s="18">
        <f>C7+D7-E7</f>
        <v>399516.30000000447</v>
      </c>
      <c r="G7" s="18">
        <f t="shared" ref="G7:G13" si="0">F7-C7</f>
        <v>381009.45000000449</v>
      </c>
    </row>
    <row r="8" spans="1:7" x14ac:dyDescent="0.2">
      <c r="A8" s="3">
        <v>1120</v>
      </c>
      <c r="B8" s="7" t="s">
        <v>10</v>
      </c>
      <c r="C8" s="18">
        <v>1219988.7</v>
      </c>
      <c r="D8" s="18">
        <v>3432585.04</v>
      </c>
      <c r="E8" s="18">
        <v>3406884.99</v>
      </c>
      <c r="F8" s="18">
        <f t="shared" ref="F8:F13" si="1">C8+D8-E8</f>
        <v>1245688.75</v>
      </c>
      <c r="G8" s="18">
        <f t="shared" si="0"/>
        <v>25700.050000000047</v>
      </c>
    </row>
    <row r="9" spans="1:7" x14ac:dyDescent="0.2">
      <c r="A9" s="3">
        <v>1130</v>
      </c>
      <c r="B9" s="7" t="s">
        <v>11</v>
      </c>
      <c r="C9" s="18">
        <v>253949.51</v>
      </c>
      <c r="D9" s="18">
        <v>0</v>
      </c>
      <c r="E9" s="18">
        <v>0</v>
      </c>
      <c r="F9" s="18">
        <f t="shared" si="1"/>
        <v>253949.51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3652.94</v>
      </c>
      <c r="D11" s="18">
        <v>772481.01</v>
      </c>
      <c r="E11" s="18">
        <v>814500.03</v>
      </c>
      <c r="F11" s="18">
        <f t="shared" si="1"/>
        <v>-38366.080000000075</v>
      </c>
      <c r="G11" s="18">
        <f t="shared" si="0"/>
        <v>-42019.020000000077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3893551.62</v>
      </c>
      <c r="D15" s="13">
        <f>SUM(D16:D24)</f>
        <v>77616.72</v>
      </c>
      <c r="E15" s="13">
        <f>SUM(E16:E24)</f>
        <v>9800</v>
      </c>
      <c r="F15" s="13">
        <f>SUM(F16:F24)</f>
        <v>3961368.34</v>
      </c>
      <c r="G15" s="13">
        <f>SUM(G16:G24)</f>
        <v>67816.719999999739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6881349.2999999998</v>
      </c>
      <c r="D19" s="18">
        <v>77616.72</v>
      </c>
      <c r="E19" s="18">
        <v>9800</v>
      </c>
      <c r="F19" s="18">
        <f t="shared" si="3"/>
        <v>6949166.0199999996</v>
      </c>
      <c r="G19" s="18">
        <f t="shared" si="2"/>
        <v>67816.719999999739</v>
      </c>
    </row>
    <row r="20" spans="1:7" x14ac:dyDescent="0.2">
      <c r="A20" s="3">
        <v>1250</v>
      </c>
      <c r="B20" s="7" t="s">
        <v>19</v>
      </c>
      <c r="C20" s="18">
        <v>50546.16</v>
      </c>
      <c r="D20" s="18">
        <v>0</v>
      </c>
      <c r="E20" s="18">
        <v>0</v>
      </c>
      <c r="F20" s="18">
        <f t="shared" si="3"/>
        <v>50546.16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-3038343.84</v>
      </c>
      <c r="D21" s="18">
        <v>0</v>
      </c>
      <c r="E21" s="18">
        <v>0</v>
      </c>
      <c r="F21" s="18">
        <f t="shared" si="3"/>
        <v>-3038343.84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2023-01-23T16:30:51Z</cp:lastPrinted>
  <dcterms:created xsi:type="dcterms:W3CDTF">2014-02-09T04:04:15Z</dcterms:created>
  <dcterms:modified xsi:type="dcterms:W3CDTF">2023-01-23T16:48:15Z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