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GCP" sheetId="1" r:id="rId1"/>
  </sheets>
  <definedNames>
    <definedName name="_xlnm.Print_Area" localSheetId="0">GCP!$A$1:$I$42</definedName>
  </definedNames>
  <calcPr calcId="14562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I24" i="1" s="1"/>
  <c r="I23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F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I10" i="1"/>
  <c r="F7" i="1"/>
  <c r="G37" i="1"/>
  <c r="F26" i="1"/>
  <c r="F31" i="1"/>
  <c r="D37" i="1"/>
  <c r="I20" i="1"/>
  <c r="I19" i="1" s="1"/>
  <c r="F23" i="1"/>
  <c r="F37" i="1" s="1"/>
  <c r="I27" i="1"/>
  <c r="I26" i="1" s="1"/>
  <c r="I32" i="1"/>
  <c r="I31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<sst xmlns="http://schemas.openxmlformats.org/spreadsheetml/2006/main" count="66" uniqueCount="66">
  <si>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</si>
  <si>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</si>
  <si>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</si>
  <si>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</si>
  <si>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</si>
  <si>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</si>
  <si>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</si>
  <si>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</si>
  <si>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</si>
  <si>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</si>
  <si>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</si>
  <si>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</si>
  <si>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</si>
  <si>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</si>
  <si>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</si>
  <si>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</si>
  <si>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</si>
  <si>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</si>
  <si>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</si>
  <si>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</si>
  <si>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</si>
  <si>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</si>
  <si>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</si>
  <si>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</si>
  <si>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</si>
  <si>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</si>
  <si>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</si>
  <si>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</si>
  <si>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</si>
  <si>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</si>
  <si>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</si>
  <si>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</si>
  <si>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</si>
  <si>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</si>
  <si>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</si>
  <si>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</si>
  <si>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</si>
  <si>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</si>
  <si>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</si>
  <si>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</si>
  <si>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</si>
  <si>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</si>
  <si>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</si>
  <si>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</si>
  <si>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</si>
  <si>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</si>
  <si>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</si>
  <si>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</si>
  <si>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</si>
  <si>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</si>
  <si>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</si>
  <si>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</si>
  <si>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</si>
  <si>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</si>
  <si>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</si>
  <si>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</si>
  <si>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</si>
  <si>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</si>
  <si>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</si>
  <si>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</si>
  <si>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</si>
  <si>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</si>
  <si>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</si>
  <si>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</si>
  <si>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Santa Cruz de Juventino Rosas
Gasto por Categoría Programática
Del 1 de Enero AL 31 DE DICIEMBRE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</si>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</sst>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8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10">
    <cellStyle name="=C:\WINNT\SYSTEM32\COMMAND.COM" xfId="28"/>
    <cellStyle name="Euro" xfId="1"/>
    <cellStyle name="Millares 2" xfId="2"/>
    <cellStyle name="Millares 2 10" xfId="47"/>
    <cellStyle name="Millares 2 11" xfId="38"/>
    <cellStyle name="Millares 2 12" xfId="29"/>
    <cellStyle name="Millares 2 13" xfId="21"/>
    <cellStyle name="Millares 2 14" xfId="18"/>
    <cellStyle name="Millares 2 2" xfId="3"/>
    <cellStyle name="Millares 2 2 10" xfId="30"/>
    <cellStyle name="Millares 2 2 11" xfId="22"/>
    <cellStyle name="Millares 2 2 2" xfId="102"/>
    <cellStyle name="Millares 2 2 3" xfId="93"/>
    <cellStyle name="Millares 2 2 4" xfId="84"/>
    <cellStyle name="Millares 2 2 5" xfId="75"/>
    <cellStyle name="Millares 2 2 6" xfId="66"/>
    <cellStyle name="Millares 2 2 7" xfId="57"/>
    <cellStyle name="Millares 2 2 8" xfId="48"/>
    <cellStyle name="Millares 2 2 9" xfId="39"/>
    <cellStyle name="Millares 2 3" xfId="4"/>
    <cellStyle name="Millares 2 3 10" xfId="31"/>
    <cellStyle name="Millares 2 3 11" xfId="23"/>
    <cellStyle name="Millares 2 3 2" xfId="103"/>
    <cellStyle name="Millares 2 3 3" xfId="94"/>
    <cellStyle name="Millares 2 3 4" xfId="85"/>
    <cellStyle name="Millares 2 3 5" xfId="76"/>
    <cellStyle name="Millares 2 3 6" xfId="67"/>
    <cellStyle name="Millares 2 3 7" xfId="58"/>
    <cellStyle name="Millares 2 3 8" xfId="49"/>
    <cellStyle name="Millares 2 3 9" xfId="40"/>
    <cellStyle name="Millares 2 4" xfId="101"/>
    <cellStyle name="Millares 2 5" xfId="92"/>
    <cellStyle name="Millares 2 6" xfId="83"/>
    <cellStyle name="Millares 2 7" xfId="74"/>
    <cellStyle name="Millares 2 8" xfId="65"/>
    <cellStyle name="Millares 2 9" xfId="56"/>
    <cellStyle name="Millares 3" xfId="5"/>
    <cellStyle name="Millares 3 10" xfId="32"/>
    <cellStyle name="Millares 3 11" xfId="24"/>
    <cellStyle name="Millares 3 2" xfId="104"/>
    <cellStyle name="Millares 3 3" xfId="95"/>
    <cellStyle name="Millares 3 4" xfId="86"/>
    <cellStyle name="Millares 3 5" xfId="77"/>
    <cellStyle name="Millares 3 6" xfId="68"/>
    <cellStyle name="Millares 3 7" xfId="59"/>
    <cellStyle name="Millares 3 8" xfId="50"/>
    <cellStyle name="Millares 3 9" xfId="41"/>
    <cellStyle name="Moneda 2" xfId="6"/>
    <cellStyle name="Moneda 2 10" xfId="33"/>
    <cellStyle name="Moneda 2 11" xfId="25"/>
    <cellStyle name="Moneda 2 2" xfId="105"/>
    <cellStyle name="Moneda 2 3" xfId="96"/>
    <cellStyle name="Moneda 2 4" xfId="87"/>
    <cellStyle name="Moneda 2 5" xfId="78"/>
    <cellStyle name="Moneda 2 6" xfId="69"/>
    <cellStyle name="Moneda 2 7" xfId="60"/>
    <cellStyle name="Moneda 2 8" xfId="51"/>
    <cellStyle name="Moneda 2 9" xfId="42"/>
    <cellStyle name="Normal" xfId="0" builtinId="0"/>
    <cellStyle name="Normal 2" xfId="7"/>
    <cellStyle name="Normal 2 10" xfId="43"/>
    <cellStyle name="Normal 2 11" xfId="34"/>
    <cellStyle name="Normal 2 12" xfId="26"/>
    <cellStyle name="Normal 2 13" xfId="19"/>
    <cellStyle name="Normal 2 14" xfId="17"/>
    <cellStyle name="Normal 2 2" xfId="8"/>
    <cellStyle name="Normal 2 3" xfId="106"/>
    <cellStyle name="Normal 2 4" xfId="97"/>
    <cellStyle name="Normal 2 5" xfId="88"/>
    <cellStyle name="Normal 2 6" xfId="79"/>
    <cellStyle name="Normal 2 7" xfId="70"/>
    <cellStyle name="Normal 2 8" xfId="61"/>
    <cellStyle name="Normal 2 9" xfId="52"/>
    <cellStyle name="Normal 3" xfId="9"/>
    <cellStyle name="Normal 3 10" xfId="35"/>
    <cellStyle name="Normal 3 11" xfId="27"/>
    <cellStyle name="Normal 3 2" xfId="107"/>
    <cellStyle name="Normal 3 3" xfId="98"/>
    <cellStyle name="Normal 3 4" xfId="89"/>
    <cellStyle name="Normal 3 5" xfId="80"/>
    <cellStyle name="Normal 3 6" xfId="71"/>
    <cellStyle name="Normal 3 7" xfId="62"/>
    <cellStyle name="Normal 3 8" xfId="53"/>
    <cellStyle name="Normal 3 9" xfId="44"/>
    <cellStyle name="Normal 4" xfId="10"/>
    <cellStyle name="Normal 4 2" xfId="11"/>
    <cellStyle name="Normal 5" xfId="12"/>
    <cellStyle name="Normal 5 2" xfId="13"/>
    <cellStyle name="Normal 6" xfId="14"/>
    <cellStyle name="Normal 6 10" xfId="45"/>
    <cellStyle name="Normal 6 11" xfId="36"/>
    <cellStyle name="Normal 6 2" xfId="15"/>
    <cellStyle name="Normal 6 2 10" xfId="37"/>
    <cellStyle name="Normal 6 2 2" xfId="109"/>
    <cellStyle name="Normal 6 2 3" xfId="100"/>
    <cellStyle name="Normal 6 2 4" xfId="91"/>
    <cellStyle name="Normal 6 2 5" xfId="82"/>
    <cellStyle name="Normal 6 2 6" xfId="73"/>
    <cellStyle name="Normal 6 2 7" xfId="64"/>
    <cellStyle name="Normal 6 2 8" xfId="55"/>
    <cellStyle name="Normal 6 2 9" xfId="46"/>
    <cellStyle name="Normal 6 3" xfId="108"/>
    <cellStyle name="Normal 6 4" xfId="99"/>
    <cellStyle name="Normal 6 5" xfId="90"/>
    <cellStyle name="Normal 6 6" xfId="81"/>
    <cellStyle name="Normal 6 7" xfId="72"/>
    <cellStyle name="Normal 6 8" xfId="63"/>
    <cellStyle name="Normal 6 9" xfId="54"/>
    <cellStyle name="Normal 7" xfId="20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25" zoomScaleNormal="100" zoomScaleSheetLayoutView="90" workbookViewId="0">
      <selection activeCell="A43" sqref="A43:XFD4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21722196.199999999</v>
      </c>
      <c r="E10" s="18">
        <f>SUM(E11:E18)</f>
        <v>1893086.48</v>
      </c>
      <c r="F10" s="18">
        <f t="shared" ref="F10:I10" si="1">SUM(F11:F18)</f>
        <v>23615282.68</v>
      </c>
      <c r="G10" s="18">
        <f t="shared" si="1"/>
        <v>23624518.899999999</v>
      </c>
      <c r="H10" s="18">
        <f t="shared" si="1"/>
        <v>22503853.760000002</v>
      </c>
      <c r="I10" s="18">
        <f t="shared" si="1"/>
        <v>-9236.2199999988079</v>
      </c>
    </row>
    <row r="11" spans="1:9" x14ac:dyDescent="0.2">
      <c r="A11" s="27" t="s">
        <v>46</v>
      </c>
      <c r="B11" s="9"/>
      <c r="C11" s="3" t="s">
        <v>4</v>
      </c>
      <c r="D11" s="19">
        <v>21722196.199999999</v>
      </c>
      <c r="E11" s="19">
        <v>1893086.48</v>
      </c>
      <c r="F11" s="19">
        <f t="shared" ref="F11:F18" si="2">D11+E11</f>
        <v>23615282.68</v>
      </c>
      <c r="G11" s="19">
        <v>23624518.899999999</v>
      </c>
      <c r="H11" s="19">
        <v>22503853.760000002</v>
      </c>
      <c r="I11" s="19">
        <f t="shared" ref="I11:I18" si="3">F11-G11</f>
        <v>-9236.2199999988079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21722196.199999999</v>
      </c>
      <c r="E37" s="24">
        <f t="shared" ref="E37:I37" si="16">SUM(E7+E10+E19+E23+E26+E31)</f>
        <v>1893086.48</v>
      </c>
      <c r="F37" s="24">
        <f t="shared" si="16"/>
        <v>23615282.68</v>
      </c>
      <c r="G37" s="24">
        <f t="shared" si="16"/>
        <v>23624518.899999999</v>
      </c>
      <c r="H37" s="24">
        <f t="shared" si="16"/>
        <v>22503853.760000002</v>
      </c>
      <c r="I37" s="24">
        <f t="shared" si="16"/>
        <v>-9236.2199999988079</v>
      </c>
    </row>
    <row r="38" spans="1:9" x14ac:dyDescent="0.2">
      <c r="A38" s="1" t="s">
        <v>65</v>
      </c>
    </row>
  </sheetData>
  <sheetProtection formatCells="0" formatColumns="0" formatRows="0" autoFilter="0"/>
  <protectedRanges>
    <protectedRange sqref="B38:I65516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2023-01-23T20:30:50Z</cp:lastPrinted>
  <dcterms:created xsi:type="dcterms:W3CDTF">2012-12-11T21:13:37Z</dcterms:created>
  <dcterms:modified xsi:type="dcterms:W3CDTF">2023-01-23T20:38:23Z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