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040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G35" i="1" l="1"/>
  <c r="D35" i="1"/>
  <c r="D34" i="1"/>
  <c r="G34" i="1" s="1"/>
  <c r="G33" i="1"/>
  <c r="D33" i="1"/>
  <c r="D32" i="1"/>
  <c r="G32" i="1" s="1"/>
  <c r="G31" i="1" s="1"/>
  <c r="F31" i="1"/>
  <c r="E31" i="1"/>
  <c r="D31" i="1"/>
  <c r="C31" i="1"/>
  <c r="B31" i="1"/>
  <c r="D30" i="1"/>
  <c r="G30" i="1" s="1"/>
  <c r="G29" i="1"/>
  <c r="D29" i="1"/>
  <c r="D28" i="1"/>
  <c r="D26" i="1" s="1"/>
  <c r="G27" i="1"/>
  <c r="D27" i="1"/>
  <c r="F26" i="1"/>
  <c r="E26" i="1"/>
  <c r="C26" i="1"/>
  <c r="B26" i="1"/>
  <c r="G25" i="1"/>
  <c r="D25" i="1"/>
  <c r="D24" i="1"/>
  <c r="G24" i="1" s="1"/>
  <c r="G23" i="1" s="1"/>
  <c r="F23" i="1"/>
  <c r="E23" i="1"/>
  <c r="D23" i="1"/>
  <c r="C23" i="1"/>
  <c r="B23" i="1"/>
  <c r="D22" i="1"/>
  <c r="G22" i="1" s="1"/>
  <c r="G21" i="1"/>
  <c r="D21" i="1"/>
  <c r="D20" i="1"/>
  <c r="G20" i="1" s="1"/>
  <c r="F19" i="1"/>
  <c r="E19" i="1"/>
  <c r="D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G11" i="1"/>
  <c r="D11" i="1"/>
  <c r="F10" i="1"/>
  <c r="F37" i="1" s="1"/>
  <c r="E10" i="1"/>
  <c r="E37" i="1" s="1"/>
  <c r="C10" i="1"/>
  <c r="B10" i="1"/>
  <c r="B37" i="1" s="1"/>
  <c r="G9" i="1"/>
  <c r="D9" i="1"/>
  <c r="D8" i="1"/>
  <c r="G8" i="1" s="1"/>
  <c r="C37" i="1"/>
  <c r="G19" i="1" l="1"/>
  <c r="D37" i="1"/>
  <c r="G12" i="1"/>
  <c r="G10" i="1" s="1"/>
  <c r="G37" i="1" s="1"/>
  <c r="G28" i="1"/>
  <c r="G26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<sst xmlns="http://schemas.openxmlformats.org/spreadsheetml/2006/main" count="42" uniqueCount="42">
  <si>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</si>
  <si>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</si>
  <si>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</si>
  <si>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</si>
  <si>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</si>
  <si>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</si>
  <si>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</si>
  <si>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</si>
  <si>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</si>
  <si>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</si>
  <si>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</si>
  <si>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</si>
  <si>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</si>
  <si>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</si>
  <si>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</si>
  <si>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</si>
  <si>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</si>
  <si>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</si>
  <si>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</si>
  <si>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</si>
  <si>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</si>
  <si>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</si>
  <si>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</si>
  <si>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</si>
  <si>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</si>
  <si>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</si>
  <si>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</si>
  <si>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</si>
  <si>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</si>
  <si>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</si>
  <si>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</si>
  <si>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</si>
  <si>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</si>
  <si>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</si>
  <si>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</si>
  <si>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</si>
  <si>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</si>
  <si>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</si>
  <si>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</si>
  <si>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</si>
  <si>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</si>
  <si>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Santa Cruz de Juventino Rosas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</si>
</sst>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G7" sqref="G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5" t="s">
        <v>41</v>
      </c>
      <c r="B1" s="25"/>
      <c r="C1" s="25"/>
      <c r="D1" s="25"/>
      <c r="E1" s="25"/>
      <c r="F1" s="25"/>
      <c r="G1" s="26"/>
    </row>
    <row r="2" spans="1:7" ht="14.45" customHeight="1" x14ac:dyDescent="0.2">
      <c r="A2" s="12"/>
      <c r="B2" s="24" t="s">
        <v>0</v>
      </c>
      <c r="C2" s="25"/>
      <c r="D2" s="25"/>
      <c r="E2" s="25"/>
      <c r="F2" s="26"/>
      <c r="G2" s="22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3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0">
        <f>SUM(B7,B10,B19,B23,B26,B31)</f>
        <v>23894415.82</v>
      </c>
      <c r="C6" s="10">
        <f>SUM(C7,C10,C19,C23,C26,C31)</f>
        <v>0</v>
      </c>
      <c r="D6" s="10">
        <f>SUM(D7,D10,D19,D23,D26,D31)</f>
        <v>23894415.82</v>
      </c>
      <c r="E6" s="10">
        <f>SUM(E7,E10,E19,E23,E26,E31)</f>
        <v>16087273.829999998</v>
      </c>
      <c r="F6" s="10">
        <f>SUM(F7,F10,F19,F23,F26,F31)</f>
        <v>16017666.65</v>
      </c>
      <c r="G6" s="10">
        <f>SUM(G7,G10,G19,G23,G26,G31)</f>
        <v>7807141.9900000012</v>
      </c>
    </row>
    <row r="7" spans="1:7" x14ac:dyDescent="0.2">
      <c r="A7" s="17" t="s">
        <v>11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7" t="s">
        <v>14</v>
      </c>
      <c r="B10" s="19">
        <f>SUM(B11:B18)</f>
        <v>15739665.380000001</v>
      </c>
      <c r="C10" s="19">
        <f>SUM(C11:C18)</f>
        <v>378840.28</v>
      </c>
      <c r="D10" s="19">
        <f t="shared" ref="D10:G10" si="0">SUM(D11:D18)</f>
        <v>16118505.66</v>
      </c>
      <c r="E10" s="19">
        <f t="shared" si="0"/>
        <v>10105115.52</v>
      </c>
      <c r="F10" s="19">
        <f t="shared" si="0"/>
        <v>10085422.560000001</v>
      </c>
      <c r="G10" s="19">
        <f t="shared" si="0"/>
        <v>6013390.1400000006</v>
      </c>
    </row>
    <row r="11" spans="1:7" x14ac:dyDescent="0.2">
      <c r="A11" s="18" t="s">
        <v>15</v>
      </c>
      <c r="B11" s="20">
        <v>15739665.380000001</v>
      </c>
      <c r="C11" s="20">
        <v>378840.28</v>
      </c>
      <c r="D11" s="20">
        <f t="shared" ref="D11:D18" si="1">B11+C11</f>
        <v>16118505.66</v>
      </c>
      <c r="E11" s="20">
        <v>10105115.52</v>
      </c>
      <c r="F11" s="20">
        <v>10085422.560000001</v>
      </c>
      <c r="G11" s="20">
        <f t="shared" ref="G11:G18" si="2">D11-E11</f>
        <v>6013390.1400000006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1"/>
        <v>0</v>
      </c>
      <c r="E12" s="20">
        <v>0</v>
      </c>
      <c r="F12" s="20">
        <v>0</v>
      </c>
      <c r="G12" s="20">
        <f t="shared" si="2"/>
        <v>0</v>
      </c>
    </row>
    <row r="13" spans="1:7" x14ac:dyDescent="0.2">
      <c r="A13" s="18" t="s">
        <v>17</v>
      </c>
      <c r="B13" s="20">
        <v>0</v>
      </c>
      <c r="C13" s="20">
        <v>0</v>
      </c>
      <c r="D13" s="20">
        <f t="shared" si="1"/>
        <v>0</v>
      </c>
      <c r="E13" s="20">
        <v>0</v>
      </c>
      <c r="F13" s="20">
        <v>0</v>
      </c>
      <c r="G13" s="20">
        <f t="shared" si="2"/>
        <v>0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1"/>
        <v>0</v>
      </c>
      <c r="E14" s="20">
        <v>0</v>
      </c>
      <c r="F14" s="20">
        <v>0</v>
      </c>
      <c r="G14" s="20">
        <f t="shared" si="2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1"/>
        <v>0</v>
      </c>
      <c r="E15" s="20">
        <v>0</v>
      </c>
      <c r="F15" s="20">
        <v>0</v>
      </c>
      <c r="G15" s="20">
        <f t="shared" si="2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1"/>
        <v>0</v>
      </c>
      <c r="E16" s="20">
        <v>0</v>
      </c>
      <c r="F16" s="20">
        <v>0</v>
      </c>
      <c r="G16" s="20">
        <f t="shared" si="2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1"/>
        <v>0</v>
      </c>
      <c r="E17" s="20">
        <v>0</v>
      </c>
      <c r="F17" s="20">
        <v>0</v>
      </c>
      <c r="G17" s="20">
        <f t="shared" si="2"/>
        <v>0</v>
      </c>
    </row>
    <row r="18" spans="1:7" x14ac:dyDescent="0.2">
      <c r="A18" s="18" t="s">
        <v>22</v>
      </c>
      <c r="B18" s="20">
        <v>0</v>
      </c>
      <c r="C18" s="20">
        <v>0</v>
      </c>
      <c r="D18" s="20">
        <f t="shared" si="1"/>
        <v>0</v>
      </c>
      <c r="E18" s="20">
        <v>0</v>
      </c>
      <c r="F18" s="20">
        <v>0</v>
      </c>
      <c r="G18" s="20">
        <f t="shared" si="2"/>
        <v>0</v>
      </c>
    </row>
    <row r="19" spans="1:7" x14ac:dyDescent="0.2">
      <c r="A19" s="17" t="s">
        <v>23</v>
      </c>
      <c r="B19" s="19">
        <f>SUM(B20:B22)</f>
        <v>8154750.4400000004</v>
      </c>
      <c r="C19" s="19">
        <f>SUM(C20:C22)</f>
        <v>-378840.28</v>
      </c>
      <c r="D19" s="19">
        <f t="shared" ref="D19:G19" si="3">SUM(D20:D22)</f>
        <v>7775910.1600000001</v>
      </c>
      <c r="E19" s="19">
        <f t="shared" si="3"/>
        <v>5982158.3099999996</v>
      </c>
      <c r="F19" s="19">
        <f t="shared" si="3"/>
        <v>5932244.0899999999</v>
      </c>
      <c r="G19" s="19">
        <f t="shared" si="3"/>
        <v>1793751.8500000006</v>
      </c>
    </row>
    <row r="20" spans="1:7" x14ac:dyDescent="0.2">
      <c r="A20" s="18" t="s">
        <v>24</v>
      </c>
      <c r="B20" s="20">
        <v>8154750.4400000004</v>
      </c>
      <c r="C20" s="20">
        <v>-378840.28</v>
      </c>
      <c r="D20" s="20">
        <f t="shared" ref="D20:D22" si="4">B20+C20</f>
        <v>7775910.1600000001</v>
      </c>
      <c r="E20" s="20">
        <v>5982158.3099999996</v>
      </c>
      <c r="F20" s="20">
        <v>5932244.0899999999</v>
      </c>
      <c r="G20" s="20">
        <f t="shared" ref="G20:G22" si="5">D20-E20</f>
        <v>1793751.8500000006</v>
      </c>
    </row>
    <row r="21" spans="1:7" x14ac:dyDescent="0.2">
      <c r="A21" s="18" t="s">
        <v>25</v>
      </c>
      <c r="B21" s="20">
        <v>0</v>
      </c>
      <c r="C21" s="20">
        <v>0</v>
      </c>
      <c r="D21" s="20">
        <f t="shared" si="4"/>
        <v>0</v>
      </c>
      <c r="E21" s="20">
        <v>0</v>
      </c>
      <c r="F21" s="20">
        <v>0</v>
      </c>
      <c r="G21" s="20">
        <f t="shared" si="5"/>
        <v>0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si="4"/>
        <v>0</v>
      </c>
      <c r="E22" s="20">
        <v>0</v>
      </c>
      <c r="F22" s="20">
        <v>0</v>
      </c>
      <c r="G22" s="20">
        <f t="shared" si="5"/>
        <v>0</v>
      </c>
    </row>
    <row r="23" spans="1:7" x14ac:dyDescent="0.2">
      <c r="A23" s="17" t="s">
        <v>27</v>
      </c>
      <c r="B23" s="19">
        <f>SUM(B24:B25)</f>
        <v>0</v>
      </c>
      <c r="C23" s="19">
        <f>SUM(C24:C25)</f>
        <v>0</v>
      </c>
      <c r="D23" s="19">
        <f t="shared" ref="D23:G23" si="6">SUM(D24:D25)</f>
        <v>0</v>
      </c>
      <c r="E23" s="19">
        <f t="shared" si="6"/>
        <v>0</v>
      </c>
      <c r="F23" s="19">
        <f t="shared" si="6"/>
        <v>0</v>
      </c>
      <c r="G23" s="19">
        <f t="shared" si="6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7">B24+C24</f>
        <v>0</v>
      </c>
      <c r="E24" s="20">
        <v>0</v>
      </c>
      <c r="F24" s="20">
        <v>0</v>
      </c>
      <c r="G24" s="20">
        <f t="shared" ref="G24:G25" si="8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7"/>
        <v>0</v>
      </c>
      <c r="E25" s="20">
        <v>0</v>
      </c>
      <c r="F25" s="20">
        <v>0</v>
      </c>
      <c r="G25" s="20">
        <f t="shared" si="8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9">SUM(D27:D30)</f>
        <v>0</v>
      </c>
      <c r="E26" s="19">
        <f t="shared" si="9"/>
        <v>0</v>
      </c>
      <c r="F26" s="19">
        <f t="shared" si="9"/>
        <v>0</v>
      </c>
      <c r="G26" s="19">
        <f t="shared" si="9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0">B27+C27</f>
        <v>0</v>
      </c>
      <c r="E27" s="20">
        <v>0</v>
      </c>
      <c r="F27" s="20">
        <v>0</v>
      </c>
      <c r="G27" s="20">
        <f t="shared" ref="G27:G30" si="11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0"/>
        <v>0</v>
      </c>
      <c r="E28" s="20">
        <v>0</v>
      </c>
      <c r="F28" s="20">
        <v>0</v>
      </c>
      <c r="G28" s="20">
        <f t="shared" si="11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0"/>
        <v>0</v>
      </c>
      <c r="E29" s="20">
        <v>0</v>
      </c>
      <c r="F29" s="20">
        <v>0</v>
      </c>
      <c r="G29" s="20">
        <f t="shared" si="11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0"/>
        <v>0</v>
      </c>
      <c r="E30" s="20">
        <v>0</v>
      </c>
      <c r="F30" s="20">
        <v>0</v>
      </c>
      <c r="G30" s="20">
        <f t="shared" si="11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2">SUM(C32)</f>
        <v>0</v>
      </c>
      <c r="D31" s="19">
        <f t="shared" si="12"/>
        <v>0</v>
      </c>
      <c r="E31" s="19">
        <f t="shared" si="12"/>
        <v>0</v>
      </c>
      <c r="F31" s="19">
        <f t="shared" si="12"/>
        <v>0</v>
      </c>
      <c r="G31" s="19">
        <f t="shared" si="12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3">B32+C32</f>
        <v>0</v>
      </c>
      <c r="E32" s="20">
        <v>0</v>
      </c>
      <c r="F32" s="20">
        <v>0</v>
      </c>
      <c r="G32" s="20">
        <f t="shared" ref="G32:G35" si="14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3"/>
        <v>0</v>
      </c>
      <c r="E33" s="19">
        <v>0</v>
      </c>
      <c r="F33" s="19">
        <v>0</v>
      </c>
      <c r="G33" s="19">
        <f t="shared" si="14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3"/>
        <v>0</v>
      </c>
      <c r="E34" s="19">
        <v>0</v>
      </c>
      <c r="F34" s="19">
        <v>0</v>
      </c>
      <c r="G34" s="19">
        <f t="shared" si="14"/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f t="shared" si="13"/>
        <v>0</v>
      </c>
      <c r="E35" s="19">
        <v>0</v>
      </c>
      <c r="F35" s="19">
        <v>0</v>
      </c>
      <c r="G35" s="19">
        <f t="shared" si="14"/>
        <v>0</v>
      </c>
    </row>
    <row r="36" spans="1:7" x14ac:dyDescent="0.2">
      <c r="A36" s="3"/>
      <c r="B36" s="19"/>
      <c r="C36" s="19"/>
      <c r="D36" s="19"/>
      <c r="E36" s="19"/>
      <c r="F36" s="19"/>
      <c r="G36" s="19"/>
    </row>
    <row r="37" spans="1:7" x14ac:dyDescent="0.2">
      <c r="A37" s="4" t="s">
        <v>40</v>
      </c>
      <c r="B37" s="21">
        <f>SUM(B7+B10+B19+B23+B26+B31+B33+B34+B35)</f>
        <v>23894415.82</v>
      </c>
      <c r="C37" s="21">
        <f t="shared" ref="C37:G37" si="15">SUM(C7+C10+C19+C23+C26+C31+C33+C34+C35)</f>
        <v>0</v>
      </c>
      <c r="D37" s="21">
        <f t="shared" si="15"/>
        <v>23894415.82</v>
      </c>
      <c r="E37" s="21">
        <f t="shared" si="15"/>
        <v>16087273.829999998</v>
      </c>
      <c r="F37" s="21">
        <f t="shared" si="15"/>
        <v>16017666.65</v>
      </c>
      <c r="G37" s="21">
        <f t="shared" si="15"/>
        <v>7807141.9900000012</v>
      </c>
    </row>
  </sheetData>
  <sheetProtection formatCells="0" formatColumns="0" formatRows="0" autoFilter="0"/>
  <protectedRanges>
    <protectedRange sqref="A38:G65523" name="Rango1"/>
    <protectedRange sqref="A11:A18 A20:A22 A24:A25 A27:A30 A32 A8:A9 A36" name="Rango1_3"/>
    <protectedRange sqref="B4:G6" name="Rango1_2_2"/>
    <protectedRange sqref="A37" name="Rango1_1_2"/>
    <protectedRange sqref="B7:G36" name="Rango1_3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dcterms:created xsi:type="dcterms:W3CDTF">2012-12-11T21:13:37Z</dcterms:created>
  <dcterms:modified xsi:type="dcterms:W3CDTF">2023-11-08T23:57:52Z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