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5" i="2"/>
  <c r="C54" i="2" s="1"/>
  <c r="C59" i="2" s="1"/>
  <c r="B55" i="2"/>
  <c r="B54" i="2"/>
  <c r="B59" i="2" s="1"/>
  <c r="C48" i="2"/>
  <c r="B48" i="2"/>
  <c r="B47" i="2" s="1"/>
  <c r="C47" i="2"/>
  <c r="C41" i="2"/>
  <c r="C45" i="2" s="1"/>
  <c r="B41" i="2"/>
  <c r="B45" i="2" s="1"/>
  <c r="C36" i="2"/>
  <c r="B36" i="2"/>
  <c r="B33" i="2"/>
  <c r="C16" i="2"/>
  <c r="C33" i="2" s="1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<sst xmlns="http://schemas.openxmlformats.org/spreadsheetml/2006/main" count="58" uniqueCount="50">
  <si>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</si>
  <si>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</si>
  <si>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</si>
  <si>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</si>
  <si>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</si>
  <si>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</si>
  <si>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</si>
  <si>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</si>
  <si>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</si>
  <si>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</si>
  <si>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</si>
  <si>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</si>
  <si>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</si>
  <si>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</si>
  <si>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</si>
  <si>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</si>
  <si>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</si>
  <si>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</si>
  <si>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</si>
  <si>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</si>
  <si>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</si>
  <si>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</si>
  <si>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</si>
  <si>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</si>
  <si>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</si>
  <si>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</si>
  <si>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</si>
  <si>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</si>
  <si>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</si>
  <si>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</si>
  <si>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</si>
  <si>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</si>
  <si>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</si>
  <si>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</si>
  <si>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</si>
  <si>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</si>
  <si>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</si>
  <si>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</si>
  <si>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</si>
  <si>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</si>
  <si>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</si>
  <si>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</si>
  <si>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</si>
  <si>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</si>
  <si>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</si>
  <si>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</si>
  <si>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</si>
  <si>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</si>
  <si>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</si>
  <si>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Juventino Rosas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</si>
</sst>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22" zoomScaleNormal="100" workbookViewId="0">
      <selection activeCell="F50" sqref="F49:F5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12825685.98</v>
      </c>
      <c r="C4" s="13">
        <f>SUM(C5:C14)</f>
        <v>43911839.029999994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312181.67</v>
      </c>
      <c r="C9" s="14">
        <v>410913.05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12513504.310000001</v>
      </c>
      <c r="C11" s="14">
        <v>43500925.979999997</v>
      </c>
    </row>
    <row r="12" spans="1:3" ht="22.5" x14ac:dyDescent="0.2">
      <c r="A12" s="7" t="s">
        <v>39</v>
      </c>
      <c r="B12" s="14">
        <v>0</v>
      </c>
      <c r="C12" s="14">
        <v>0</v>
      </c>
    </row>
    <row r="13" spans="1:3" ht="11.25" customHeight="1" x14ac:dyDescent="0.2">
      <c r="A13" s="7" t="s">
        <v>40</v>
      </c>
      <c r="B13" s="14">
        <v>0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6</v>
      </c>
      <c r="B16" s="13">
        <f>SUM(B17:B32)</f>
        <v>10762382.969999999</v>
      </c>
      <c r="C16" s="13">
        <f>SUM(C17:C32)</f>
        <v>42732973.099999994</v>
      </c>
    </row>
    <row r="17" spans="1:3" ht="11.25" customHeight="1" x14ac:dyDescent="0.2">
      <c r="A17" s="7" t="s">
        <v>7</v>
      </c>
      <c r="B17" s="14">
        <v>3367095.71</v>
      </c>
      <c r="C17" s="14">
        <v>12315789.279999999</v>
      </c>
    </row>
    <row r="18" spans="1:3" ht="11.25" customHeight="1" x14ac:dyDescent="0.2">
      <c r="A18" s="7" t="s">
        <v>8</v>
      </c>
      <c r="B18" s="14">
        <v>1977515.3</v>
      </c>
      <c r="C18" s="14">
        <v>9263150.0399999991</v>
      </c>
    </row>
    <row r="19" spans="1:3" ht="11.25" customHeight="1" x14ac:dyDescent="0.2">
      <c r="A19" s="7" t="s">
        <v>9</v>
      </c>
      <c r="B19" s="14">
        <v>5417771.96</v>
      </c>
      <c r="C19" s="14">
        <v>20954129.370000001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41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0</v>
      </c>
      <c r="C23" s="14">
        <v>0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199904.41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2063303.0100000016</v>
      </c>
      <c r="C33" s="13">
        <f>C4-C16</f>
        <v>1178865.9299999997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6</v>
      </c>
      <c r="B41" s="13">
        <f>SUM(B42:B44)</f>
        <v>96898.95</v>
      </c>
      <c r="C41" s="13">
        <f>SUM(C42:C44)</f>
        <v>1829297.1600000001</v>
      </c>
    </row>
    <row r="42" spans="1:3" ht="11.25" customHeight="1" x14ac:dyDescent="0.2">
      <c r="A42" s="7" t="s">
        <v>20</v>
      </c>
      <c r="B42" s="14">
        <v>0</v>
      </c>
      <c r="C42" s="14">
        <v>1198368.03</v>
      </c>
    </row>
    <row r="43" spans="1:3" ht="11.25" customHeight="1" x14ac:dyDescent="0.2">
      <c r="A43" s="7" t="s">
        <v>21</v>
      </c>
      <c r="B43" s="14">
        <v>96898.95</v>
      </c>
      <c r="C43" s="14">
        <v>630929.13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-96898.95</v>
      </c>
      <c r="C45" s="13">
        <f>C36-C41</f>
        <v>-1829297.1600000001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48</v>
      </c>
      <c r="B47" s="13">
        <f>SUM(B48+B51)</f>
        <v>0</v>
      </c>
      <c r="C47" s="13">
        <f>SUM(C48+C51)</f>
        <v>0</v>
      </c>
    </row>
    <row r="48" spans="1:3" ht="11.25" customHeight="1" x14ac:dyDescent="0.2">
      <c r="A48" s="6" t="s">
        <v>1</v>
      </c>
      <c r="B48" s="14">
        <f>B49+B50</f>
        <v>0</v>
      </c>
      <c r="C48" s="14">
        <f>C49+C50</f>
        <v>0</v>
      </c>
    </row>
    <row r="49" spans="1:3" ht="11.25" customHeight="1" x14ac:dyDescent="0.2">
      <c r="A49" s="7" t="s">
        <v>24</v>
      </c>
      <c r="B49" s="14">
        <v>0</v>
      </c>
      <c r="C49" s="14"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6</v>
      </c>
      <c r="B54" s="13">
        <f>SUM(B55+B58)</f>
        <v>911029.31</v>
      </c>
      <c r="C54" s="13">
        <f>SUM(C55+C58)</f>
        <v>3270232.59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911029.31</v>
      </c>
      <c r="C58" s="14">
        <v>3270232.59</v>
      </c>
    </row>
    <row r="59" spans="1:3" ht="11.25" customHeight="1" x14ac:dyDescent="0.2">
      <c r="A59" s="4" t="s">
        <v>45</v>
      </c>
      <c r="B59" s="13">
        <f>B48-B54</f>
        <v>-911029.31</v>
      </c>
      <c r="C59" s="13">
        <f>C48-C54</f>
        <v>-3270232.59</v>
      </c>
    </row>
    <row r="60" spans="1:3" ht="11.25" customHeight="1" x14ac:dyDescent="0.2">
      <c r="A60" s="9"/>
      <c r="B60" s="5"/>
      <c r="C60" s="5"/>
    </row>
    <row r="61" spans="1:3" ht="11.25" customHeight="1" x14ac:dyDescent="0.2">
      <c r="A61" s="4" t="s">
        <v>30</v>
      </c>
      <c r="B61" s="13">
        <f>B59+B45+B33</f>
        <v>1055374.7500000016</v>
      </c>
      <c r="C61" s="13">
        <f>C59+C45+C33</f>
        <v>-3920663.8200000003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930495.29</v>
      </c>
      <c r="C63" s="13">
        <v>4851159.1100000003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1985870.04</v>
      </c>
      <c r="C65" s="13">
        <v>930495.29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37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cp:lastPrinted>2020-02-05T15:38:52Z</cp:lastPrinted>
  <dcterms:created xsi:type="dcterms:W3CDTF">2012-12-11T20:31:36Z</dcterms:created>
  <dcterms:modified xsi:type="dcterms:W3CDTF">2024-05-03T17:58:31Z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