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1 2022\1 Informacion Contable T0122\"/>
    </mc:Choice>
  </mc:AlternateContent>
  <bookViews>
    <workbookView xWindow="-120" yWindow="-120" windowWidth="29040" windowHeight="1584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F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<sst xmlns="http://schemas.openxmlformats.org/spreadsheetml/2006/main" count="27" uniqueCount="27">
  <si>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</si>
  <si>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</si>
  <si>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</si>
  <si>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</si>
  <si>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</si>
  <si>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</si>
  <si>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</si>
  <si>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</si>
  <si>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</si>
  <si>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</si>
  <si>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</si>
  <si>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</si>
  <si>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</si>
  <si>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</si>
  <si>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</si>
  <si>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</si>
  <si>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</si>
  <si>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</si>
  <si>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</si>
  <si>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</si>
  <si>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</si>
  <si>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</si>
  <si>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</si>
  <si>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</si>
  <si>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</si>
  <si>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</si>
  <si>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y Atención a la Juventud de Santa Cruz de Juventino Rosas, Gto.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</si>
</sst>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32" sqref="B32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1497539.29</v>
      </c>
      <c r="C3" s="5">
        <f t="shared" ref="C3:F3" si="0">C4+C12</f>
        <v>2878511.91</v>
      </c>
      <c r="D3" s="5">
        <f t="shared" si="0"/>
        <v>3220859.11</v>
      </c>
      <c r="E3" s="5">
        <f t="shared" si="0"/>
        <v>1155192.0900000003</v>
      </c>
      <c r="F3" s="5">
        <f t="shared" si="0"/>
        <v>-342347.19999999972</v>
      </c>
    </row>
    <row r="4" spans="1:6" x14ac:dyDescent="0.2">
      <c r="A4" s="6" t="s">
        <v>4</v>
      </c>
      <c r="B4" s="5">
        <f>SUM(B5:B11)</f>
        <v>765723.72</v>
      </c>
      <c r="C4" s="5">
        <f>SUM(C5:C11)</f>
        <v>2878511.91</v>
      </c>
      <c r="D4" s="5">
        <f>SUM(D5:D11)</f>
        <v>3220859.11</v>
      </c>
      <c r="E4" s="5">
        <f>SUM(E5:E11)</f>
        <v>423376.52000000025</v>
      </c>
      <c r="F4" s="5">
        <f>SUM(F5:F11)</f>
        <v>-342347.19999999972</v>
      </c>
    </row>
    <row r="5" spans="1:6" x14ac:dyDescent="0.2">
      <c r="A5" s="7" t="s">
        <v>5</v>
      </c>
      <c r="B5" s="8">
        <v>354458.3</v>
      </c>
      <c r="C5" s="8">
        <v>1438675.31</v>
      </c>
      <c r="D5" s="8">
        <v>1780696.15</v>
      </c>
      <c r="E5" s="8">
        <f>B5+C5-D5</f>
        <v>12437.460000000196</v>
      </c>
      <c r="F5" s="8">
        <f t="shared" ref="F5:F11" si="1">E5-B5</f>
        <v>-342020.83999999979</v>
      </c>
    </row>
    <row r="6" spans="1:6" x14ac:dyDescent="0.2">
      <c r="A6" s="7" t="s">
        <v>6</v>
      </c>
      <c r="B6" s="8">
        <v>411265.42</v>
      </c>
      <c r="C6" s="8">
        <v>1439836.6</v>
      </c>
      <c r="D6" s="8">
        <v>1440162.96</v>
      </c>
      <c r="E6" s="8">
        <f t="shared" ref="E6:E11" si="2">B6+C6-D6</f>
        <v>410939.06000000006</v>
      </c>
      <c r="F6" s="8">
        <f t="shared" si="1"/>
        <v>-326.35999999992782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731815.57000000007</v>
      </c>
      <c r="C12" s="5">
        <f>SUM(C13:C21)</f>
        <v>0</v>
      </c>
      <c r="D12" s="5">
        <f>SUM(D13:D21)</f>
        <v>0</v>
      </c>
      <c r="E12" s="5">
        <f>SUM(E13:E21)</f>
        <v>731815.57000000007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0</v>
      </c>
      <c r="C15" s="9">
        <v>0</v>
      </c>
      <c r="D15" s="9">
        <v>0</v>
      </c>
      <c r="E15" s="9">
        <f t="shared" si="4"/>
        <v>0</v>
      </c>
      <c r="F15" s="9">
        <f t="shared" si="3"/>
        <v>0</v>
      </c>
    </row>
    <row r="16" spans="1:6" x14ac:dyDescent="0.2">
      <c r="A16" s="7" t="s">
        <v>14</v>
      </c>
      <c r="B16" s="8">
        <v>1645838.59</v>
      </c>
      <c r="C16" s="8">
        <v>0</v>
      </c>
      <c r="D16" s="8">
        <v>0</v>
      </c>
      <c r="E16" s="8">
        <f t="shared" si="4"/>
        <v>1645838.59</v>
      </c>
      <c r="F16" s="8">
        <f t="shared" si="3"/>
        <v>0</v>
      </c>
    </row>
    <row r="17" spans="1:6" x14ac:dyDescent="0.2">
      <c r="A17" s="7" t="s">
        <v>15</v>
      </c>
      <c r="B17" s="8">
        <v>0</v>
      </c>
      <c r="C17" s="8">
        <v>0</v>
      </c>
      <c r="D17" s="8">
        <v>0</v>
      </c>
      <c r="E17" s="8">
        <f t="shared" si="4"/>
        <v>0</v>
      </c>
      <c r="F17" s="8">
        <f t="shared" si="3"/>
        <v>0</v>
      </c>
    </row>
    <row r="18" spans="1:6" x14ac:dyDescent="0.2">
      <c r="A18" s="7" t="s">
        <v>16</v>
      </c>
      <c r="B18" s="8">
        <v>-914023.02</v>
      </c>
      <c r="C18" s="8">
        <v>0</v>
      </c>
      <c r="D18" s="8">
        <v>0</v>
      </c>
      <c r="E18" s="8">
        <f t="shared" si="4"/>
        <v>-914023.02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2022-11-08T10:13:37Z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