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 2 TRIM 2022\PRESUPUESTALES\"/>
    </mc:Choice>
  </mc:AlternateContent>
  <bookViews>
    <workbookView xWindow="-120" yWindow="-120" windowWidth="29040" windowHeight="1584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E39" i="4" s="1"/>
  <c r="H31" i="4"/>
  <c r="H39" i="4" s="1"/>
  <c r="E21" i="4"/>
  <c r="H21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<sst xmlns="http://schemas.openxmlformats.org/spreadsheetml/2006/main" count="104" uniqueCount="56">
  <si>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</si>
  <si>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</si>
  <si>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</si>
  <si>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</si>
  <si>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</si>
  <si>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</si>
  <si>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</si>
  <si>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</si>
  <si>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</si>
  <si>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</si>
  <si>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</si>
  <si>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</si>
  <si>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</si>
  <si>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</si>
  <si>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</si>
  <si>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</si>
  <si>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</si>
  <si>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</si>
  <si>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</si>
  <si>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</si>
  <si>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</si>
  <si>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</si>
  <si>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</si>
  <si>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</si>
  <si>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</si>
  <si>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</si>
  <si>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</si>
  <si>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</si>
  <si>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</si>
  <si>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</si>
  <si>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</si>
  <si>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</si>
  <si>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</si>
  <si>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</si>
  <si>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</si>
  <si>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</si>
  <si>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</si>
  <si>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</si>
  <si>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</si>
  <si>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</si>
  <si>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</si>
  <si>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</si>
  <si>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</si>
  <si>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</si>
  <si>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</si>
  <si>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</si>
  <si>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</si>
  <si>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</si>
  <si>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</si>
  <si>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</si>
  <si>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de Santa Cruz de Juventino Rosas, Gto.
Estado Analítico de Ingresos
Del 1 de Enero al 30 de Junio de 2022</t>
  </si>
  <si>
    <t>Bajo protesta de decir verdad declaramos que los Estados Financieros y sus notas, son razonablemente correctos y son responsabilidad del emisor.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</si>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</sst>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11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H50" sqref="A1:H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1" t="s">
        <v>50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52" t="s">
        <v>22</v>
      </c>
      <c r="D2" s="52"/>
      <c r="E2" s="52"/>
      <c r="F2" s="52"/>
      <c r="G2" s="52"/>
      <c r="H2" s="60" t="s">
        <v>19</v>
      </c>
    </row>
    <row r="3" spans="1:9" s="1" customFormat="1" ht="24.95" customHeight="1" x14ac:dyDescent="0.2">
      <c r="A3" s="56"/>
      <c r="B3" s="5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9" s="1" customFormat="1" x14ac:dyDescent="0.2">
      <c r="A4" s="58"/>
      <c r="B4" s="5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861600</v>
      </c>
      <c r="D11" s="22">
        <v>0</v>
      </c>
      <c r="E11" s="22">
        <f t="shared" si="2"/>
        <v>861600</v>
      </c>
      <c r="F11" s="22">
        <v>360486.93</v>
      </c>
      <c r="G11" s="22">
        <v>360486.93</v>
      </c>
      <c r="H11" s="22">
        <f t="shared" si="3"/>
        <v>-501113.07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5435000</v>
      </c>
      <c r="D13" s="22">
        <v>200000</v>
      </c>
      <c r="E13" s="22">
        <f t="shared" si="2"/>
        <v>5635000</v>
      </c>
      <c r="F13" s="22">
        <v>2708461.52</v>
      </c>
      <c r="G13" s="22">
        <v>2708461.52</v>
      </c>
      <c r="H13" s="22">
        <f t="shared" si="3"/>
        <v>-2726538.48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6296600</v>
      </c>
      <c r="D16" s="23">
        <f t="shared" ref="D16:H16" si="6">SUM(D5:D14)</f>
        <v>200000</v>
      </c>
      <c r="E16" s="23">
        <f t="shared" si="6"/>
        <v>6496600</v>
      </c>
      <c r="F16" s="23">
        <f t="shared" si="6"/>
        <v>3068948.45</v>
      </c>
      <c r="G16" s="11">
        <f t="shared" si="6"/>
        <v>3068948.45</v>
      </c>
      <c r="H16" s="12">
        <f t="shared" si="6"/>
        <v>-3227651.55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2" t="s">
        <v>23</v>
      </c>
      <c r="B18" s="63"/>
      <c r="C18" s="52" t="s">
        <v>22</v>
      </c>
      <c r="D18" s="52"/>
      <c r="E18" s="52"/>
      <c r="F18" s="52"/>
      <c r="G18" s="52"/>
      <c r="H18" s="60" t="s">
        <v>19</v>
      </c>
      <c r="I18" s="45" t="s">
        <v>46</v>
      </c>
    </row>
    <row r="19" spans="1:9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  <c r="I19" s="45" t="s">
        <v>46</v>
      </c>
    </row>
    <row r="20" spans="1:9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9" t="s">
        <v>48</v>
      </c>
      <c r="B31" s="50"/>
      <c r="C31" s="26">
        <f t="shared" ref="C31:H31" si="14">SUM(C32:C35)</f>
        <v>6296600</v>
      </c>
      <c r="D31" s="26">
        <f t="shared" si="14"/>
        <v>200000</v>
      </c>
      <c r="E31" s="26">
        <f t="shared" si="14"/>
        <v>6496600</v>
      </c>
      <c r="F31" s="26">
        <f t="shared" si="14"/>
        <v>3068948.45</v>
      </c>
      <c r="G31" s="26">
        <f t="shared" si="14"/>
        <v>3068948.45</v>
      </c>
      <c r="H31" s="26">
        <f t="shared" si="14"/>
        <v>-3227651.55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861600</v>
      </c>
      <c r="D34" s="25">
        <v>0</v>
      </c>
      <c r="E34" s="25">
        <f>C34+D34</f>
        <v>861600</v>
      </c>
      <c r="F34" s="25">
        <v>360486.93</v>
      </c>
      <c r="G34" s="25">
        <v>360486.93</v>
      </c>
      <c r="H34" s="25">
        <f t="shared" si="15"/>
        <v>-501113.07</v>
      </c>
      <c r="I34" s="45" t="s">
        <v>42</v>
      </c>
    </row>
    <row r="35" spans="1:9" ht="22.5" x14ac:dyDescent="0.2">
      <c r="A35" s="16"/>
      <c r="B35" s="17" t="s">
        <v>26</v>
      </c>
      <c r="C35" s="25">
        <v>5435000</v>
      </c>
      <c r="D35" s="25">
        <v>200000</v>
      </c>
      <c r="E35" s="25">
        <f>C35+D35</f>
        <v>5635000</v>
      </c>
      <c r="F35" s="25">
        <v>2708461.52</v>
      </c>
      <c r="G35" s="25">
        <v>2708461.52</v>
      </c>
      <c r="H35" s="25">
        <f t="shared" ref="H35" si="16">G35-C35</f>
        <v>-2726538.48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6296600</v>
      </c>
      <c r="D39" s="23">
        <f t="shared" ref="D39:H39" si="18">SUM(D37+D31+D21)</f>
        <v>200000</v>
      </c>
      <c r="E39" s="23">
        <f t="shared" si="18"/>
        <v>6496600</v>
      </c>
      <c r="F39" s="23">
        <f t="shared" si="18"/>
        <v>3068948.45</v>
      </c>
      <c r="G39" s="23">
        <f t="shared" si="18"/>
        <v>3068948.45</v>
      </c>
      <c r="H39" s="12">
        <f t="shared" si="18"/>
        <v>-3227651.55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8" t="s">
        <v>36</v>
      </c>
      <c r="C44" s="48"/>
      <c r="D44" s="48"/>
      <c r="E44" s="48"/>
      <c r="F44" s="48"/>
      <c r="G44" s="48"/>
      <c r="H44" s="48"/>
    </row>
    <row r="46" spans="1:9" x14ac:dyDescent="0.2">
      <c r="B46" s="2" t="s">
        <v>51</v>
      </c>
    </row>
    <row r="49" spans="2:9" x14ac:dyDescent="0.2">
      <c r="B49" s="47" t="s">
        <v>52</v>
      </c>
      <c r="C49" s="1"/>
      <c r="D49" s="47"/>
      <c r="E49" s="47" t="s">
        <v>53</v>
      </c>
      <c r="F49" s="47"/>
      <c r="G49" s="47"/>
      <c r="H49" s="1"/>
      <c r="I49" s="1"/>
    </row>
    <row r="50" spans="2:9" x14ac:dyDescent="0.2">
      <c r="B50" s="1" t="s">
        <v>54</v>
      </c>
      <c r="C50" s="1"/>
      <c r="D50" s="1"/>
      <c r="E50" s="1" t="s">
        <v>55</v>
      </c>
      <c r="F50" s="1"/>
      <c r="G50" s="1"/>
      <c r="H50" s="1"/>
      <c r="I50" s="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2022-08-12T18:05:45Z</cp:lastPrinted>
  <dcterms:created xsi:type="dcterms:W3CDTF">2012-12-11T20:48:19Z</dcterms:created>
  <dcterms:modified xsi:type="dcterms:W3CDTF">2022-11-08T14:17:37Z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