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\OneDrive\Escritorio\TERCER TRIMESTRE\SISTEMAS\"/>
    </mc:Choice>
  </mc:AlternateContent>
  <bookViews>
    <workbookView xWindow="0" yWindow="0" windowWidth="9795" windowHeight="669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ACT!$A$1:$E$232</definedName>
    <definedName name="_xlnm.Print_Area" localSheetId="10">Conciliacion_Eg!$A$1:$G$54</definedName>
    <definedName name="_xlnm.Print_Area" localSheetId="9">Conciliacion_Ig!$A$1:$F$37</definedName>
    <definedName name="_xlnm.Print_Area" localSheetId="7">EFE!$A$1:$F$150</definedName>
    <definedName name="_xlnm.Print_Area" localSheetId="1">ESF!$A$1:$Q$167</definedName>
    <definedName name="_xlnm.Print_Area" localSheetId="11">Memoria!$A$1:$J$62</definedName>
    <definedName name="_xlnm.Print_Area" localSheetId="0">'Notas a los Edos Financieros'!$A$1:$D$56</definedName>
    <definedName name="_xlnm.Print_Area" localSheetId="5">VHP!$A$1:$G$44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59" l="1"/>
  <c r="A1" i="64" l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3" i="62" l="1"/>
  <c r="C133" i="62"/>
  <c r="D43" i="62" l="1"/>
  <c r="C43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<sst xmlns="http://schemas.openxmlformats.org/spreadsheetml/2006/main" count="930" uniqueCount="650">
  <si>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</si>
  <si>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</si>
  <si>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</si>
  <si>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</si>
  <si>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</si>
  <si>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</si>
  <si>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</si>
  <si>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</si>
  <si>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</si>
  <si>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</si>
  <si>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</si>
  <si>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</si>
  <si>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</si>
  <si>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</si>
  <si>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</si>
  <si>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</si>
  <si>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</si>
  <si>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</si>
  <si>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</si>
  <si>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</si>
  <si>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</si>
  <si>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</si>
  <si>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</si>
  <si>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</si>
  <si>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</si>
  <si>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</si>
  <si>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</si>
  <si>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</si>
  <si>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</si>
  <si>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</si>
  <si>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</si>
  <si>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</si>
  <si>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</si>
  <si>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</si>
  <si>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</si>
  <si>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</si>
  <si>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</si>
  <si>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</si>
  <si>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</si>
  <si>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</si>
  <si>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</si>
  <si>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</si>
  <si>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</si>
  <si>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</si>
  <si>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</si>
  <si>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</si>
  <si>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</si>
  <si>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</si>
  <si>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</si>
  <si>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</si>
  <si>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</si>
  <si>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</si>
  <si>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</si>
  <si>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</si>
  <si>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</si>
  <si>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</si>
  <si>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</si>
  <si>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</si>
  <si>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</si>
  <si>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</si>
  <si>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</si>
  <si>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</si>
  <si>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</si>
  <si>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</si>
  <si>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</si>
  <si>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</si>
  <si>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</si>
  <si>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</si>
  <si>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</si>
  <si>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</si>
  <si>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</si>
  <si>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</si>
  <si>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</si>
  <si>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</si>
  <si>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</si>
  <si>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</si>
  <si>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</si>
  <si>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</si>
  <si>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</si>
  <si>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</si>
  <si>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</si>
  <si>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</si>
  <si>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</si>
  <si>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</si>
  <si>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</si>
  <si>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</si>
  <si>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</si>
  <si>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</si>
  <si>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</si>
  <si>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</si>
  <si>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</si>
  <si>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</si>
  <si>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</si>
  <si>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</si>
  <si>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</si>
  <si>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</si>
  <si>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</si>
  <si>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</si>
  <si>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</si>
  <si>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</si>
  <si>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</si>
  <si>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</si>
  <si>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</si>
  <si>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</si>
  <si>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</si>
  <si>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</si>
  <si>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</si>
  <si>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</si>
  <si>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</si>
  <si>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</si>
  <si>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</si>
  <si>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</si>
  <si>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</si>
  <si>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</si>
  <si>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</si>
  <si>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</si>
  <si>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</si>
  <si>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</si>
  <si>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</si>
  <si>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</si>
  <si>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</si>
  <si>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</si>
  <si>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</si>
  <si>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</si>
  <si>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</si>
  <si>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</si>
  <si>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</si>
  <si>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</si>
  <si>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</si>
  <si>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</si>
  <si>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</si>
  <si>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</si>
  <si>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</si>
  <si>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</si>
  <si>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</si>
  <si>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</si>
  <si>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</si>
  <si>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</si>
  <si>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</si>
  <si>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</si>
  <si>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</si>
  <si>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</si>
  <si>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</si>
  <si>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</si>
  <si>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</si>
  <si>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</si>
  <si>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</si>
  <si>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</si>
  <si>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</si>
  <si>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</si>
  <si>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</si>
  <si>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</si>
  <si>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</si>
  <si>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</si>
  <si>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</si>
  <si>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</si>
  <si>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</si>
  <si>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</si>
  <si>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</si>
  <si>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</si>
  <si>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</si>
  <si>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</si>
  <si>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</si>
  <si>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</si>
  <si>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</si>
  <si>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</si>
  <si>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</si>
  <si>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</si>
  <si>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</si>
  <si>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</si>
  <si>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</si>
  <si>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</si>
  <si>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</si>
  <si>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</si>
  <si>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</si>
  <si>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</si>
  <si>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</si>
  <si>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</si>
  <si>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</si>
  <si>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</si>
  <si>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</si>
  <si>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</si>
  <si>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</si>
  <si>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</si>
  <si>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</si>
  <si>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</si>
  <si>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</si>
  <si>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</si>
  <si>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</si>
  <si>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</si>
  <si>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</si>
  <si>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</si>
  <si>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</si>
  <si>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</si>
  <si>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</si>
  <si>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</si>
  <si>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</si>
  <si>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</si>
  <si>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</si>
  <si>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</si>
  <si>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</si>
  <si>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</si>
  <si>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</si>
  <si>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</si>
  <si>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</si>
  <si>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</si>
  <si>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</si>
  <si>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</si>
  <si>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</si>
  <si>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</si>
  <si>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</si>
  <si>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</si>
  <si>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</si>
  <si>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</si>
  <si>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</si>
  <si>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</si>
  <si>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</si>
  <si>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</si>
  <si>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</si>
  <si>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</si>
  <si>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</si>
  <si>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</si>
  <si>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</si>
  <si>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</si>
  <si>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</si>
  <si>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</si>
  <si>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</si>
  <si>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</si>
  <si>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</si>
  <si>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</si>
  <si>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</si>
  <si>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</si>
  <si>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</si>
  <si>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</si>
  <si>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</si>
  <si>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</si>
  <si>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</si>
  <si>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</si>
  <si>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</si>
  <si>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</si>
  <si>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</si>
  <si>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</si>
  <si>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</si>
  <si>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</si>
  <si>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</si>
  <si>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</si>
  <si>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</si>
  <si>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</si>
  <si>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</si>
  <si>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</si>
  <si>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</si>
  <si>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</si>
  <si>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</si>
  <si>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</si>
  <si>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</si>
  <si>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</si>
  <si>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</si>
  <si>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</si>
  <si>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</si>
  <si>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</si>
  <si>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</si>
  <si>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</si>
  <si>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</si>
  <si>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</si>
  <si>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</si>
  <si>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</si>
  <si>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</si>
  <si>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</si>
  <si>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</si>
  <si>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</si>
  <si>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</si>
  <si>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</si>
  <si>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</si>
  <si>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</si>
  <si>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</si>
  <si>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</si>
  <si>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</si>
  <si>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</si>
  <si>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</si>
  <si>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</si>
  <si>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</si>
  <si>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</si>
  <si>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</si>
  <si>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</si>
  <si>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</si>
  <si>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</si>
  <si>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</si>
  <si>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</si>
  <si>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</si>
  <si>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</si>
  <si>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</si>
  <si>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</si>
  <si>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</si>
  <si>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</si>
  <si>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</si>
  <si>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</si>
  <si>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</si>
  <si>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</si>
  <si>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</si>
  <si>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</si>
  <si>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</si>
  <si>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</si>
  <si>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</si>
  <si>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</si>
  <si>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</si>
  <si>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</si>
  <si>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</si>
  <si>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</si>
  <si>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</si>
  <si>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</si>
  <si>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</si>
  <si>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</si>
  <si>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</si>
  <si>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</si>
  <si>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</si>
  <si>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</si>
  <si>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</si>
  <si>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</si>
  <si>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</si>
  <si>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</si>
  <si>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</si>
  <si>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</si>
  <si>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</si>
  <si>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</si>
  <si>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</si>
  <si>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</si>
  <si>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</si>
  <si>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</si>
  <si>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</si>
  <si>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</si>
  <si>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</si>
  <si>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</si>
  <si>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</si>
  <si>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</si>
  <si>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</si>
  <si>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</si>
  <si>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</si>
  <si>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</si>
  <si>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</si>
  <si>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</si>
  <si>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</si>
  <si>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</si>
  <si>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</si>
  <si>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</si>
  <si>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</si>
  <si>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</si>
  <si>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</si>
  <si>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</si>
  <si>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</si>
  <si>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</si>
  <si>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</si>
  <si>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</si>
  <si>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</si>
  <si>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</si>
  <si>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</si>
  <si>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</si>
  <si>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</si>
  <si>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</si>
  <si>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</si>
  <si>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</si>
  <si>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</si>
  <si>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</si>
  <si>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</si>
  <si>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</si>
  <si>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</si>
  <si>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</si>
  <si>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</si>
  <si>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</si>
  <si>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</si>
  <si>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</si>
  <si>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</si>
  <si>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</si>
  <si>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</si>
  <si>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</si>
  <si>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</si>
  <si>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</si>
  <si>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</si>
  <si>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</si>
  <si>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</si>
  <si>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</si>
  <si>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</si>
  <si>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</si>
  <si>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</si>
  <si>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</si>
  <si>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</si>
  <si>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</si>
  <si>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</si>
  <si>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</si>
  <si>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</si>
  <si>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</si>
  <si>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</si>
  <si>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</si>
  <si>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</si>
  <si>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</si>
  <si>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</si>
  <si>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</si>
  <si>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</si>
  <si>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</si>
  <si>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</si>
  <si>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</si>
  <si>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</si>
  <si>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</si>
  <si>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</si>
  <si>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</si>
  <si>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</si>
  <si>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</si>
  <si>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</si>
  <si>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</si>
  <si>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</si>
  <si>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</si>
  <si>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</si>
  <si>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</si>
  <si>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</si>
  <si>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</si>
  <si>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</si>
  <si>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</si>
  <si>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</si>
  <si>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</si>
  <si>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</si>
  <si>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</si>
  <si>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</si>
  <si>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</si>
  <si>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</si>
  <si>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</si>
  <si>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</si>
  <si>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</si>
  <si>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</si>
  <si>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</si>
  <si>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</si>
  <si>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</si>
  <si>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</si>
  <si>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</si>
  <si>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</si>
  <si>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</si>
  <si>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</si>
  <si>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</si>
  <si>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</si>
  <si>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</si>
  <si>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</si>
  <si>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</si>
  <si>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</si>
  <si>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</si>
  <si>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</si>
  <si>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</si>
  <si>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</si>
  <si>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</si>
  <si>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</si>
  <si>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</si>
  <si>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</si>
  <si>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</si>
  <si>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</si>
  <si>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</si>
  <si>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</si>
  <si>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</si>
  <si>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</si>
  <si>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</si>
  <si>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</si>
  <si>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</si>
  <si>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</si>
  <si>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</si>
  <si>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</si>
  <si>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</si>
  <si>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</si>
  <si>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</si>
  <si>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</si>
  <si>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</si>
  <si>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</si>
  <si>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</si>
  <si>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</si>
  <si>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</si>
  <si>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</si>
  <si>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</si>
  <si>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</si>
  <si>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</si>
  <si>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</si>
  <si>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</si>
  <si>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</si>
  <si>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</si>
  <si>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</si>
  <si>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</si>
  <si>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</si>
  <si>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</si>
  <si>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</si>
  <si>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</si>
  <si>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</si>
  <si>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</si>
  <si>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</si>
  <si>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</si>
  <si>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</si>
  <si>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</si>
  <si>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</si>
  <si>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</si>
  <si>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</si>
  <si>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</si>
  <si>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</si>
  <si>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</si>
  <si>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</si>
  <si>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</si>
  <si>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</si>
  <si>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</si>
  <si>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</si>
  <si>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</si>
  <si>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</si>
  <si>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</si>
  <si>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</si>
  <si>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</si>
  <si>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</si>
  <si>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</si>
  <si>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</si>
  <si>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</si>
  <si>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</si>
  <si>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</si>
  <si>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</si>
  <si>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</si>
  <si>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</si>
  <si>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</si>
  <si>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</si>
  <si>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</si>
  <si>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</si>
  <si>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</si>
  <si>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</si>
  <si>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</si>
  <si>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</si>
  <si>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</si>
  <si>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</si>
  <si>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</si>
  <si>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</si>
  <si>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</si>
  <si>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</si>
  <si>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</si>
  <si>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</si>
  <si>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</si>
  <si>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</si>
  <si>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</si>
  <si>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</si>
  <si>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</si>
  <si>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</si>
  <si>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</si>
  <si>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</si>
  <si>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</si>
  <si>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</si>
  <si>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</si>
  <si>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</si>
  <si>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</si>
  <si>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</si>
  <si>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</si>
  <si>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</si>
  <si>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</si>
  <si>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</si>
  <si>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</si>
  <si>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</si>
  <si>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</si>
  <si>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</si>
  <si>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</si>
  <si>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</si>
  <si>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</si>
  <si>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</si>
  <si>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</si>
  <si>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</si>
  <si>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</si>
  <si>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</si>
  <si>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</si>
  <si>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</si>
  <si>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</si>
  <si>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</si>
  <si>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</si>
  <si>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</si>
  <si>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</si>
  <si>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</si>
  <si>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</si>
  <si>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</si>
  <si>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</si>
  <si>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</si>
  <si>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</si>
  <si>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</si>
  <si>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</si>
  <si>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</si>
  <si>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</si>
  <si>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</si>
  <si>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</si>
  <si>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</si>
  <si>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</si>
  <si>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</si>
  <si>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</si>
  <si>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</si>
  <si>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</si>
  <si>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</si>
  <si>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</si>
  <si>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</si>
  <si>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</si>
  <si>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</si>
  <si>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</si>
  <si>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</si>
  <si>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</si>
  <si>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</si>
  <si>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</si>
  <si>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</si>
  <si>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</si>
  <si>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</si>
  <si>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</si>
  <si>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</si>
  <si>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</si>
  <si>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</si>
  <si>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</si>
  <si>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</si>
  <si>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</si>
  <si>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</si>
  <si>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</si>
  <si>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</si>
  <si>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</si>
  <si>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</si>
  <si>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</si>
  <si>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</si>
  <si>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</si>
  <si>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</si>
  <si>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</si>
  <si>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</si>
  <si>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</si>
  <si>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</si>
  <si>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</si>
  <si>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</si>
  <si>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</si>
  <si>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</si>
  <si>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</si>
  <si>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</si>
  <si>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</si>
  <si>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</si>
  <si>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</si>
  <si>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</si>
  <si>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</si>
  <si>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</si>
  <si>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</si>
  <si>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</si>
  <si>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</si>
  <si>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</si>
  <si>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</si>
  <si>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</si>
  <si>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</si>
  <si>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</si>
  <si>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</si>
  <si>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</si>
  <si>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</si>
  <si>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</si>
  <si>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</si>
  <si>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</si>
  <si>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</si>
  <si>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</si>
  <si>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Descentralizado 1</t>
  </si>
  <si>
    <t>Correspondiente del 01 de Enero 2023 al 30 de Septiembre 2023</t>
  </si>
  <si>
    <t xml:space="preserve">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</si>
</sst>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7830</xdr:rowOff>
    </xdr:from>
    <xdr:to>
      <xdr:col>3</xdr:col>
      <xdr:colOff>369969</xdr:colOff>
      <xdr:row>55</xdr:row>
      <xdr:rowOff>57150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27" t="51857" r="12991" b="24973"/>
        <a:stretch/>
      </xdr:blipFill>
      <xdr:spPr>
        <a:xfrm>
          <a:off x="0" y="6903930"/>
          <a:ext cx="7142244" cy="1335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1038225</xdr:colOff>
      <xdr:row>151</xdr:row>
      <xdr:rowOff>133350</xdr:rowOff>
    </xdr:from>
    <xdr:to>
      <xdr:col>5</xdr:col>
      <xdr:colOff>875106</xdr:colOff>
      <xdr:row>162</xdr:row>
      <xdr:rowOff>85725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27" t="51857" r="12991" b="24973"/>
        <a:stretch/>
      </xdr:blipFill>
      <xdr:spPr>
        <a:xfrm>
          <a:off x="1704975" y="21993225"/>
          <a:ext cx="8152206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220</xdr:row>
      <xdr:rowOff>76200</xdr:rowOff>
    </xdr:from>
    <xdr:to>
      <xdr:col>4</xdr:col>
      <xdr:colOff>506954</xdr:colOff>
      <xdr:row>231</xdr:row>
      <xdr:rowOff>38100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27" t="51857" r="12991" b="24973"/>
        <a:stretch/>
      </xdr:blipFill>
      <xdr:spPr>
        <a:xfrm>
          <a:off x="209550" y="33794700"/>
          <a:ext cx="8203154" cy="1533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31</xdr:row>
      <xdr:rowOff>133350</xdr:rowOff>
    </xdr:from>
    <xdr:to>
      <xdr:col>6</xdr:col>
      <xdr:colOff>265506</xdr:colOff>
      <xdr:row>42</xdr:row>
      <xdr:rowOff>85725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27" t="51857" r="12991" b="24973"/>
        <a:stretch/>
      </xdr:blipFill>
      <xdr:spPr>
        <a:xfrm>
          <a:off x="371475" y="4848225"/>
          <a:ext cx="8152206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136</xdr:row>
      <xdr:rowOff>76200</xdr:rowOff>
    </xdr:from>
    <xdr:to>
      <xdr:col>5</xdr:col>
      <xdr:colOff>122631</xdr:colOff>
      <xdr:row>147</xdr:row>
      <xdr:rowOff>28575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27" t="51857" r="12991" b="24973"/>
        <a:stretch/>
      </xdr:blipFill>
      <xdr:spPr>
        <a:xfrm>
          <a:off x="247650" y="18192750"/>
          <a:ext cx="8152206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25</xdr:row>
      <xdr:rowOff>102629</xdr:rowOff>
    </xdr:from>
    <xdr:to>
      <xdr:col>4</xdr:col>
      <xdr:colOff>638175</xdr:colOff>
      <xdr:row>34</xdr:row>
      <xdr:rowOff>95250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27" t="51857" r="12991" b="24973"/>
        <a:stretch/>
      </xdr:blipFill>
      <xdr:spPr>
        <a:xfrm>
          <a:off x="171450" y="3931679"/>
          <a:ext cx="6838950" cy="12784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40</xdr:row>
      <xdr:rowOff>76200</xdr:rowOff>
    </xdr:from>
    <xdr:to>
      <xdr:col>6</xdr:col>
      <xdr:colOff>379806</xdr:colOff>
      <xdr:row>51</xdr:row>
      <xdr:rowOff>28575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27" t="51857" r="12991" b="24973"/>
        <a:stretch/>
      </xdr:blipFill>
      <xdr:spPr>
        <a:xfrm>
          <a:off x="104775" y="6076950"/>
          <a:ext cx="8152206" cy="152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49</xdr:row>
      <xdr:rowOff>133350</xdr:rowOff>
    </xdr:from>
    <xdr:to>
      <xdr:col>5</xdr:col>
      <xdr:colOff>770331</xdr:colOff>
      <xdr:row>60</xdr:row>
      <xdr:rowOff>85725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327" t="51857" r="12991" b="24973"/>
        <a:stretch/>
      </xdr:blipFill>
      <xdr:spPr>
        <a:xfrm>
          <a:off x="1457325" y="7591425"/>
          <a:ext cx="8152206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F20" sqref="F20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649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3</v>
      </c>
    </row>
    <row r="3" spans="1:4" x14ac:dyDescent="0.2">
      <c r="A3" s="151" t="s">
        <v>648</v>
      </c>
      <c r="B3" s="143"/>
      <c r="C3" s="152" t="s">
        <v>4</v>
      </c>
      <c r="D3" s="154">
        <v>3</v>
      </c>
    </row>
    <row r="4" spans="1:4" x14ac:dyDescent="0.2">
      <c r="A4" s="155" t="s">
        <v>5</v>
      </c>
      <c r="B4" s="144"/>
      <c r="C4" s="144"/>
      <c r="D4" s="156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57" t="s">
        <v>64</v>
      </c>
      <c r="B43" s="157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E15" sqref="E15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5" t="str">
        <f>ESF!A1</f>
        <v xml:space="preserve">COMISION MUNICIPAL DEL DEPORTE DE SANTA CRUZ DE JUVENTINO ROSAS, GTO. </v>
      </c>
      <c r="B1" s="166"/>
      <c r="C1" s="167"/>
    </row>
    <row r="2" spans="1:3" s="54" customFormat="1" ht="18" customHeight="1" x14ac:dyDescent="0.25">
      <c r="A2" s="168" t="s">
        <v>523</v>
      </c>
      <c r="B2" s="169"/>
      <c r="C2" s="170"/>
    </row>
    <row r="3" spans="1:3" s="54" customFormat="1" ht="18" customHeight="1" x14ac:dyDescent="0.25">
      <c r="A3" s="168" t="str">
        <f>ESF!A3</f>
        <v>Correspondiente del 01 de Enero 2023 al 30 de Septiembre 2023</v>
      </c>
      <c r="B3" s="169"/>
      <c r="C3" s="170"/>
    </row>
    <row r="4" spans="1:3" s="56" customFormat="1" x14ac:dyDescent="0.2">
      <c r="A4" s="171" t="s">
        <v>524</v>
      </c>
      <c r="B4" s="172"/>
      <c r="C4" s="173"/>
    </row>
    <row r="5" spans="1:3" x14ac:dyDescent="0.2">
      <c r="A5" s="71" t="s">
        <v>525</v>
      </c>
      <c r="B5" s="71"/>
      <c r="C5" s="72">
        <v>0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3" x14ac:dyDescent="0.2">
      <c r="A17" s="86">
        <v>3.2</v>
      </c>
      <c r="B17" s="79" t="s">
        <v>537</v>
      </c>
      <c r="C17" s="77">
        <v>0</v>
      </c>
    </row>
    <row r="18" spans="1:3" x14ac:dyDescent="0.2">
      <c r="A18" s="86">
        <v>3.3</v>
      </c>
      <c r="B18" s="81" t="s">
        <v>538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539</v>
      </c>
      <c r="B20" s="90"/>
      <c r="C20" s="72">
        <f>C5+C7-C15</f>
        <v>0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activeCell="G54" sqref="A1:G54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4" t="str">
        <f>ESF!A1</f>
        <v xml:space="preserve">COMISION MUNICIPAL DEL DEPORTE DE SANTA CRUZ DE JUVENTINO ROSAS, GTO. </v>
      </c>
      <c r="B1" s="175"/>
      <c r="C1" s="176"/>
    </row>
    <row r="2" spans="1:3" s="57" customFormat="1" ht="18.95" customHeight="1" x14ac:dyDescent="0.25">
      <c r="A2" s="177" t="s">
        <v>540</v>
      </c>
      <c r="B2" s="178"/>
      <c r="C2" s="179"/>
    </row>
    <row r="3" spans="1:3" s="57" customFormat="1" ht="18.95" customHeight="1" x14ac:dyDescent="0.25">
      <c r="A3" s="177" t="str">
        <f>ESF!A3</f>
        <v>Correspondiente del 01 de Enero 2023 al 30 de Septiembre 2023</v>
      </c>
      <c r="B3" s="178"/>
      <c r="C3" s="179"/>
    </row>
    <row r="4" spans="1:3" x14ac:dyDescent="0.2">
      <c r="A4" s="171" t="s">
        <v>524</v>
      </c>
      <c r="B4" s="172"/>
      <c r="C4" s="173"/>
    </row>
    <row r="5" spans="1:3" x14ac:dyDescent="0.2">
      <c r="A5" s="101" t="s">
        <v>541</v>
      </c>
      <c r="B5" s="71"/>
      <c r="C5" s="94">
        <v>0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0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0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04">
        <v>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SUM(C31:C35)</f>
        <v>0</v>
      </c>
    </row>
    <row r="31" spans="1:3" x14ac:dyDescent="0.2">
      <c r="A31" s="111" t="s">
        <v>567</v>
      </c>
      <c r="B31" s="93" t="s">
        <v>414</v>
      </c>
      <c r="C31" s="104">
        <v>0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3" x14ac:dyDescent="0.2">
      <c r="A33" s="111" t="s">
        <v>569</v>
      </c>
      <c r="B33" s="93" t="s">
        <v>426</v>
      </c>
      <c r="C33" s="104">
        <v>0</v>
      </c>
    </row>
    <row r="34" spans="1:3" x14ac:dyDescent="0.2">
      <c r="A34" s="111" t="s">
        <v>570</v>
      </c>
      <c r="B34" s="93" t="s">
        <v>432</v>
      </c>
      <c r="C34" s="104">
        <v>0</v>
      </c>
    </row>
    <row r="35" spans="1:3" x14ac:dyDescent="0.2">
      <c r="A35" s="111" t="s">
        <v>571</v>
      </c>
      <c r="B35" s="103" t="s">
        <v>572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573</v>
      </c>
      <c r="B37" s="71"/>
      <c r="C37" s="72">
        <f>C5-C7+C30</f>
        <v>0</v>
      </c>
    </row>
    <row r="39" spans="1:3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3 A34:A35" numberStoredAsText="1"/>
    <ignoredError sqref="A1:C1 A3:C3 B2:C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topLeftCell="C1" workbookViewId="0">
      <selection activeCell="J1" sqref="A1:J62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4" t="str">
        <f>'Notas a los Edos Financieros'!A1</f>
        <v xml:space="preserve">COMISION MUNICIPAL DEL DEPORTE DE SANTA CRUZ DE JUVENTINO ROSAS, GTO. </v>
      </c>
      <c r="B1" s="180"/>
      <c r="C1" s="180"/>
      <c r="D1" s="180"/>
      <c r="E1" s="180"/>
      <c r="F1" s="180"/>
      <c r="G1" s="45" t="s">
        <v>0</v>
      </c>
      <c r="H1" s="46">
        <f>'Notas a los Edos Financieros'!D1</f>
        <v>2023</v>
      </c>
    </row>
    <row r="2" spans="1:10" ht="18.95" customHeight="1" x14ac:dyDescent="0.2">
      <c r="A2" s="164" t="s">
        <v>574</v>
      </c>
      <c r="B2" s="180"/>
      <c r="C2" s="180"/>
      <c r="D2" s="180"/>
      <c r="E2" s="180"/>
      <c r="F2" s="180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4" t="str">
        <f>'Notas a los Edos Financieros'!A3</f>
        <v>Correspondiente del 01 de Enero 2023 al 30 de Septiembre 2023</v>
      </c>
      <c r="B3" s="180"/>
      <c r="C3" s="180"/>
      <c r="D3" s="180"/>
      <c r="E3" s="180"/>
      <c r="F3" s="180"/>
      <c r="G3" s="45" t="s">
        <v>4</v>
      </c>
      <c r="H3" s="46">
        <f>'Notas a los Edos Financieros'!D3</f>
        <v>3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575</v>
      </c>
      <c r="C7" s="125" t="s">
        <v>576</v>
      </c>
      <c r="D7" s="125" t="s">
        <v>577</v>
      </c>
      <c r="E7" s="125" t="s">
        <v>578</v>
      </c>
      <c r="F7" s="125" t="s">
        <v>579</v>
      </c>
      <c r="G7" s="125" t="s">
        <v>580</v>
      </c>
      <c r="H7" s="125" t="s">
        <v>581</v>
      </c>
      <c r="I7" s="125" t="s">
        <v>582</v>
      </c>
      <c r="J7" s="125" t="s">
        <v>583</v>
      </c>
    </row>
    <row r="8" spans="1:10" s="59" customFormat="1" x14ac:dyDescent="0.2">
      <c r="A8" s="58">
        <v>7000</v>
      </c>
      <c r="B8" s="59" t="s">
        <v>584</v>
      </c>
    </row>
    <row r="9" spans="1:10" x14ac:dyDescent="0.2">
      <c r="A9" s="47">
        <v>7110</v>
      </c>
      <c r="B9" s="47" t="s">
        <v>580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585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586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587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588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589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590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591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592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593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594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595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596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597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598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599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600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601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602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603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604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605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606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607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608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609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610</v>
      </c>
    </row>
    <row r="36" spans="1:6" x14ac:dyDescent="0.2">
      <c r="A36" s="47">
        <v>8110</v>
      </c>
      <c r="B36" s="47" t="s">
        <v>611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612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613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614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615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616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617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618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619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620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621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622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623</v>
      </c>
    </row>
    <row r="3" spans="1:8" x14ac:dyDescent="0.2">
      <c r="A3" s="1"/>
    </row>
    <row r="4" spans="1:8" s="6" customFormat="1" x14ac:dyDescent="0.2">
      <c r="A4" s="5" t="s">
        <v>624</v>
      </c>
    </row>
    <row r="5" spans="1:8" s="6" customFormat="1" ht="39.950000000000003" customHeight="1" x14ac:dyDescent="0.2">
      <c r="A5" s="181" t="s">
        <v>625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584</v>
      </c>
      <c r="B9" s="8"/>
      <c r="C9" s="8"/>
      <c r="D9" s="8"/>
    </row>
    <row r="10" spans="1:8" s="6" customFormat="1" ht="26.1" customHeight="1" x14ac:dyDescent="0.2">
      <c r="A10" s="117" t="s">
        <v>627</v>
      </c>
      <c r="B10" s="182" t="s">
        <v>628</v>
      </c>
      <c r="C10" s="182"/>
      <c r="D10" s="182"/>
      <c r="E10" s="182"/>
    </row>
    <row r="11" spans="1:8" s="6" customFormat="1" ht="12.95" customHeight="1" x14ac:dyDescent="0.2">
      <c r="A11" s="118" t="s">
        <v>629</v>
      </c>
      <c r="B11" s="9" t="s">
        <v>630</v>
      </c>
      <c r="C11" s="9"/>
      <c r="D11" s="9"/>
      <c r="E11" s="9"/>
    </row>
    <row r="12" spans="1:8" s="6" customFormat="1" ht="26.1" customHeight="1" x14ac:dyDescent="0.2">
      <c r="A12" s="118" t="s">
        <v>631</v>
      </c>
      <c r="B12" s="182" t="s">
        <v>632</v>
      </c>
      <c r="C12" s="182"/>
      <c r="D12" s="182"/>
      <c r="E12" s="182"/>
    </row>
    <row r="13" spans="1:8" s="6" customFormat="1" ht="26.1" customHeight="1" x14ac:dyDescent="0.2">
      <c r="A13" s="118" t="s">
        <v>633</v>
      </c>
      <c r="B13" s="182" t="s">
        <v>634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635</v>
      </c>
      <c r="B15" s="9" t="s">
        <v>636</v>
      </c>
    </row>
    <row r="16" spans="1:8" s="6" customFormat="1" ht="12.95" customHeight="1" x14ac:dyDescent="0.2">
      <c r="A16" s="118" t="s">
        <v>637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610</v>
      </c>
    </row>
    <row r="19" spans="1:4" s="6" customFormat="1" ht="12.95" customHeight="1" x14ac:dyDescent="0.2">
      <c r="A19" s="119" t="s">
        <v>638</v>
      </c>
    </row>
    <row r="20" spans="1:4" s="6" customFormat="1" ht="12.95" customHeight="1" x14ac:dyDescent="0.2">
      <c r="A20" s="119" t="s">
        <v>639</v>
      </c>
    </row>
    <row r="21" spans="1:4" s="6" customFormat="1" x14ac:dyDescent="0.2">
      <c r="A21" s="8"/>
    </row>
    <row r="22" spans="1:4" s="6" customFormat="1" x14ac:dyDescent="0.2">
      <c r="A22" s="8" t="s">
        <v>640</v>
      </c>
      <c r="B22" s="8"/>
      <c r="C22" s="8"/>
      <c r="D22" s="8"/>
    </row>
    <row r="23" spans="1:4" s="6" customFormat="1" x14ac:dyDescent="0.2">
      <c r="A23" s="8" t="s">
        <v>641</v>
      </c>
      <c r="B23" s="8"/>
      <c r="C23" s="8"/>
      <c r="D23" s="8"/>
    </row>
    <row r="24" spans="1:4" s="6" customFormat="1" x14ac:dyDescent="0.2">
      <c r="A24" s="8" t="s">
        <v>642</v>
      </c>
      <c r="B24" s="8"/>
      <c r="C24" s="8"/>
      <c r="D24" s="8"/>
    </row>
    <row r="25" spans="1:4" s="6" customFormat="1" x14ac:dyDescent="0.2">
      <c r="A25" s="8" t="s">
        <v>643</v>
      </c>
      <c r="B25" s="8"/>
      <c r="C25" s="8"/>
      <c r="D25" s="8"/>
    </row>
    <row r="26" spans="1:4" s="6" customFormat="1" x14ac:dyDescent="0.2">
      <c r="A26" s="8" t="s">
        <v>644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645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646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49"/>
  <sheetViews>
    <sheetView zoomScaleNormal="100" workbookViewId="0">
      <selection activeCell="A30" sqref="A30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17" s="35" customFormat="1" ht="18.95" customHeight="1" x14ac:dyDescent="0.25">
      <c r="A1" s="158" t="str">
        <f>'Notas a los Edos Financieros'!A1</f>
        <v xml:space="preserve">COMISION MUNICIPAL DEL DEPORTE DE SANTA CRUZ DE JUVENTINO ROSAS, GTO. </v>
      </c>
      <c r="B1" s="159"/>
      <c r="C1" s="159"/>
      <c r="D1" s="159"/>
      <c r="E1" s="159"/>
      <c r="F1" s="159"/>
      <c r="G1" s="34" t="s">
        <v>0</v>
      </c>
      <c r="H1" s="43">
        <f>'Notas a los Edos Financieros'!D1</f>
        <v>2023</v>
      </c>
    </row>
    <row r="2" spans="1:17" s="35" customFormat="1" ht="18.95" customHeight="1" x14ac:dyDescent="0.25">
      <c r="A2" s="158" t="s">
        <v>65</v>
      </c>
      <c r="B2" s="159"/>
      <c r="C2" s="159"/>
      <c r="D2" s="159"/>
      <c r="E2" s="159"/>
      <c r="F2" s="159"/>
      <c r="G2" s="34" t="s">
        <v>2</v>
      </c>
      <c r="H2" s="43" t="str">
        <f>'Notas a los Edos Financieros'!D2</f>
        <v>Trimestral</v>
      </c>
    </row>
    <row r="3" spans="1:17" s="35" customFormat="1" ht="18.95" customHeight="1" x14ac:dyDescent="0.25">
      <c r="A3" s="158" t="str">
        <f>'Notas a los Edos Financieros'!A3</f>
        <v>Correspondiente del 01 de Enero 2023 al 30 de Septiembre 2023</v>
      </c>
      <c r="B3" s="159"/>
      <c r="C3" s="159"/>
      <c r="D3" s="159"/>
      <c r="E3" s="159"/>
      <c r="F3" s="159"/>
      <c r="G3" s="34" t="s">
        <v>4</v>
      </c>
      <c r="H3" s="43">
        <f>'Notas a los Edos Financieros'!D3</f>
        <v>3</v>
      </c>
      <c r="J3" s="160" t="s">
        <v>647</v>
      </c>
      <c r="K3" s="161"/>
      <c r="L3" s="162"/>
    </row>
    <row r="4" spans="1:17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17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17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  <c r="J7" s="39" t="s">
        <v>68</v>
      </c>
      <c r="K7" s="39" t="s">
        <v>69</v>
      </c>
      <c r="L7" s="39" t="s">
        <v>70</v>
      </c>
      <c r="M7" s="39" t="s">
        <v>71</v>
      </c>
      <c r="N7" s="39"/>
      <c r="O7" s="39"/>
      <c r="P7" s="39"/>
      <c r="Q7" s="39"/>
    </row>
    <row r="8" spans="1:17" x14ac:dyDescent="0.2">
      <c r="A8" s="40">
        <v>1114</v>
      </c>
      <c r="B8" s="38" t="s">
        <v>72</v>
      </c>
      <c r="C8" s="42">
        <v>0</v>
      </c>
    </row>
    <row r="9" spans="1:17" x14ac:dyDescent="0.2">
      <c r="A9" s="40">
        <v>1115</v>
      </c>
      <c r="B9" s="38" t="s">
        <v>73</v>
      </c>
      <c r="C9" s="42">
        <v>0</v>
      </c>
    </row>
    <row r="10" spans="1:17" x14ac:dyDescent="0.2">
      <c r="A10" s="40">
        <v>1121</v>
      </c>
      <c r="B10" s="38" t="s">
        <v>74</v>
      </c>
      <c r="C10" s="42">
        <v>0</v>
      </c>
    </row>
    <row r="11" spans="1:17" x14ac:dyDescent="0.2">
      <c r="A11" s="40">
        <v>1211</v>
      </c>
      <c r="B11" s="38" t="s">
        <v>75</v>
      </c>
      <c r="C11" s="42">
        <v>0</v>
      </c>
    </row>
    <row r="13" spans="1:17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17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v>2020</v>
      </c>
      <c r="G14" s="39">
        <v>2019</v>
      </c>
      <c r="H14" s="39" t="s">
        <v>77</v>
      </c>
    </row>
    <row r="15" spans="1:17" x14ac:dyDescent="0.2">
      <c r="A15" s="40">
        <v>1122</v>
      </c>
      <c r="B15" s="38" t="s">
        <v>78</v>
      </c>
      <c r="C15" s="42">
        <v>945.53</v>
      </c>
      <c r="D15" s="42">
        <v>997.57</v>
      </c>
      <c r="E15" s="42">
        <v>0</v>
      </c>
      <c r="F15" s="42">
        <v>0</v>
      </c>
      <c r="G15" s="42">
        <v>0</v>
      </c>
    </row>
    <row r="16" spans="1:17" x14ac:dyDescent="0.2">
      <c r="A16" s="40">
        <v>1124</v>
      </c>
      <c r="B16" s="38" t="s">
        <v>79</v>
      </c>
      <c r="C16" s="42">
        <v>390000</v>
      </c>
      <c r="D16" s="42">
        <v>390000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35237.33</v>
      </c>
      <c r="D20" s="42">
        <v>35237.33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20000</v>
      </c>
      <c r="D21" s="42">
        <v>20000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89</v>
      </c>
      <c r="C23" s="42">
        <v>0.2</v>
      </c>
      <c r="D23" s="42">
        <v>0.2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0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130</v>
      </c>
      <c r="C63" s="42">
        <v>0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0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0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0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0" spans="1:8" x14ac:dyDescent="0.2">
      <c r="C100" s="38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85</v>
      </c>
      <c r="E102" s="39"/>
      <c r="F102" s="39"/>
      <c r="G102" s="39"/>
      <c r="H102" s="39"/>
    </row>
    <row r="103" spans="1:8" x14ac:dyDescent="0.2">
      <c r="A103" s="40">
        <v>2110</v>
      </c>
      <c r="B103" s="38" t="s">
        <v>167</v>
      </c>
      <c r="C103" s="42">
        <v>0</v>
      </c>
      <c r="D103" s="42"/>
      <c r="E103" s="42"/>
      <c r="F103" s="42"/>
      <c r="G103" s="42"/>
    </row>
    <row r="104" spans="1:8" x14ac:dyDescent="0.2">
      <c r="A104" s="40">
        <v>2111</v>
      </c>
      <c r="B104" s="38" t="s">
        <v>168</v>
      </c>
      <c r="C104" s="42">
        <v>0</v>
      </c>
      <c r="D104" s="42"/>
      <c r="E104" s="42"/>
      <c r="F104" s="42"/>
      <c r="G104" s="42"/>
    </row>
    <row r="105" spans="1:8" x14ac:dyDescent="0.2">
      <c r="A105" s="40">
        <v>2112</v>
      </c>
      <c r="B105" s="38" t="s">
        <v>169</v>
      </c>
      <c r="C105" s="42">
        <v>0</v>
      </c>
      <c r="D105" s="42"/>
      <c r="E105" s="42"/>
      <c r="F105" s="42"/>
      <c r="G105" s="42"/>
    </row>
    <row r="106" spans="1:8" x14ac:dyDescent="0.2">
      <c r="A106" s="40">
        <v>2113</v>
      </c>
      <c r="B106" s="38" t="s">
        <v>170</v>
      </c>
      <c r="C106" s="42">
        <v>0</v>
      </c>
      <c r="D106" s="42"/>
      <c r="E106" s="42"/>
      <c r="F106" s="42"/>
      <c r="G106" s="42"/>
    </row>
    <row r="107" spans="1:8" x14ac:dyDescent="0.2">
      <c r="A107" s="40">
        <v>2114</v>
      </c>
      <c r="B107" s="38" t="s">
        <v>171</v>
      </c>
      <c r="C107" s="42"/>
      <c r="D107" s="42"/>
      <c r="E107" s="42"/>
      <c r="F107" s="42"/>
      <c r="G107" s="42"/>
    </row>
    <row r="108" spans="1:8" x14ac:dyDescent="0.2">
      <c r="A108" s="40">
        <v>2115</v>
      </c>
      <c r="B108" s="38" t="s">
        <v>172</v>
      </c>
      <c r="C108" s="42"/>
      <c r="D108" s="42"/>
      <c r="E108" s="42"/>
      <c r="F108" s="42"/>
      <c r="G108" s="42"/>
    </row>
    <row r="109" spans="1:8" x14ac:dyDescent="0.2">
      <c r="A109" s="40">
        <v>2116</v>
      </c>
      <c r="B109" s="38" t="s">
        <v>173</v>
      </c>
      <c r="C109" s="42" t="s">
        <v>70</v>
      </c>
      <c r="D109" s="42" t="s">
        <v>81</v>
      </c>
      <c r="E109" s="42" t="s">
        <v>82</v>
      </c>
      <c r="F109" s="42" t="s">
        <v>83</v>
      </c>
      <c r="G109" s="42" t="s">
        <v>165</v>
      </c>
      <c r="H109" s="38" t="s">
        <v>166</v>
      </c>
    </row>
    <row r="110" spans="1:8" x14ac:dyDescent="0.2">
      <c r="A110" s="40">
        <v>2117</v>
      </c>
      <c r="B110" s="38" t="s">
        <v>174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7" spans="1:8" x14ac:dyDescent="0.2">
      <c r="C117" s="38">
        <v>0</v>
      </c>
      <c r="D117" s="38">
        <v>0</v>
      </c>
      <c r="E117" s="38">
        <v>0</v>
      </c>
      <c r="F117" s="38">
        <v>0</v>
      </c>
      <c r="G117" s="38">
        <v>0</v>
      </c>
    </row>
    <row r="118" spans="1:8" x14ac:dyDescent="0.2">
      <c r="A118" s="37" t="s">
        <v>181</v>
      </c>
      <c r="B118" s="37"/>
      <c r="C118" s="37">
        <v>0</v>
      </c>
      <c r="D118" s="37">
        <v>0</v>
      </c>
      <c r="E118" s="37">
        <v>0</v>
      </c>
      <c r="F118" s="37">
        <v>0</v>
      </c>
      <c r="G118" s="37">
        <v>0</v>
      </c>
      <c r="H118" s="37"/>
    </row>
    <row r="119" spans="1:8" x14ac:dyDescent="0.2">
      <c r="A119" s="39" t="s">
        <v>68</v>
      </c>
      <c r="B119" s="39" t="s">
        <v>69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39"/>
    </row>
    <row r="120" spans="1:8" x14ac:dyDescent="0.2">
      <c r="A120" s="40">
        <v>2160</v>
      </c>
      <c r="B120" s="38" t="s">
        <v>183</v>
      </c>
      <c r="C120" s="42">
        <v>0</v>
      </c>
      <c r="D120" s="38">
        <v>0</v>
      </c>
      <c r="E120" s="38">
        <v>0</v>
      </c>
      <c r="F120" s="38">
        <v>0</v>
      </c>
      <c r="G120" s="38">
        <v>0</v>
      </c>
    </row>
    <row r="121" spans="1:8" x14ac:dyDescent="0.2">
      <c r="A121" s="40">
        <v>2161</v>
      </c>
      <c r="B121" s="38" t="s">
        <v>184</v>
      </c>
      <c r="C121" s="42">
        <v>0</v>
      </c>
      <c r="D121" s="38">
        <v>0</v>
      </c>
      <c r="E121" s="38">
        <v>0</v>
      </c>
      <c r="F121" s="38">
        <v>0</v>
      </c>
      <c r="G121" s="38">
        <v>0</v>
      </c>
    </row>
    <row r="122" spans="1:8" x14ac:dyDescent="0.2">
      <c r="A122" s="40">
        <v>2162</v>
      </c>
      <c r="B122" s="38" t="s">
        <v>185</v>
      </c>
      <c r="C122" s="42">
        <v>0</v>
      </c>
      <c r="D122" s="38">
        <v>0</v>
      </c>
      <c r="E122" s="38">
        <v>0</v>
      </c>
      <c r="F122" s="38">
        <v>0</v>
      </c>
      <c r="G122" s="38">
        <v>0</v>
      </c>
    </row>
    <row r="123" spans="1:8" x14ac:dyDescent="0.2">
      <c r="A123" s="40">
        <v>2163</v>
      </c>
      <c r="B123" s="38" t="s">
        <v>186</v>
      </c>
      <c r="C123" s="42">
        <v>0</v>
      </c>
      <c r="D123" s="38">
        <v>0</v>
      </c>
      <c r="E123" s="38">
        <v>0</v>
      </c>
      <c r="F123" s="38">
        <v>0</v>
      </c>
      <c r="G123" s="38">
        <v>0</v>
      </c>
    </row>
    <row r="124" spans="1:8" x14ac:dyDescent="0.2">
      <c r="A124" s="40">
        <v>2164</v>
      </c>
      <c r="B124" s="38" t="s">
        <v>187</v>
      </c>
      <c r="C124" s="42"/>
    </row>
    <row r="125" spans="1:8" x14ac:dyDescent="0.2">
      <c r="A125" s="40">
        <v>2165</v>
      </c>
      <c r="B125" s="38" t="s">
        <v>188</v>
      </c>
      <c r="C125" s="42"/>
    </row>
    <row r="126" spans="1:8" x14ac:dyDescent="0.2">
      <c r="A126" s="40">
        <v>2166</v>
      </c>
      <c r="B126" s="38" t="s">
        <v>189</v>
      </c>
      <c r="C126" s="42" t="s">
        <v>70</v>
      </c>
      <c r="D126" s="38" t="s">
        <v>182</v>
      </c>
      <c r="E126" s="38" t="s">
        <v>85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4" spans="1:8" x14ac:dyDescent="0.2">
      <c r="C134" s="38">
        <v>0</v>
      </c>
    </row>
    <row r="135" spans="1:8" x14ac:dyDescent="0.2">
      <c r="A135" s="37" t="s">
        <v>197</v>
      </c>
      <c r="B135" s="37"/>
      <c r="C135" s="37">
        <v>0</v>
      </c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>
        <v>0</v>
      </c>
      <c r="D136" s="41"/>
      <c r="E136" s="41"/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/>
    </row>
    <row r="142" spans="1:8" x14ac:dyDescent="0.2">
      <c r="A142" s="40">
        <v>2249</v>
      </c>
      <c r="B142" s="38" t="s">
        <v>203</v>
      </c>
      <c r="C142" s="42"/>
    </row>
    <row r="143" spans="1:8" x14ac:dyDescent="0.2">
      <c r="C143" s="38" t="s">
        <v>70</v>
      </c>
      <c r="D143" s="38" t="s">
        <v>182</v>
      </c>
      <c r="E143" s="38" t="s">
        <v>85</v>
      </c>
    </row>
    <row r="144" spans="1:8" x14ac:dyDescent="0.2">
      <c r="B144" s="38" t="s">
        <v>64</v>
      </c>
      <c r="C144" s="38">
        <v>0</v>
      </c>
    </row>
    <row r="145" spans="3:3" x14ac:dyDescent="0.2">
      <c r="C145" s="38">
        <v>0</v>
      </c>
    </row>
    <row r="146" spans="3:3" x14ac:dyDescent="0.2">
      <c r="C146" s="38">
        <v>0</v>
      </c>
    </row>
    <row r="147" spans="3:3" x14ac:dyDescent="0.2">
      <c r="C147" s="38">
        <v>0</v>
      </c>
    </row>
    <row r="148" spans="3:3" x14ac:dyDescent="0.2">
      <c r="C148" s="38">
        <v>0</v>
      </c>
    </row>
    <row r="149" spans="3:3" x14ac:dyDescent="0.2">
      <c r="C149" s="38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J3:L3"/>
  </mergeCells>
  <pageMargins left="0.25" right="0.25" top="0.75" bottom="0.75" header="0.3" footer="0.3"/>
  <pageSetup scale="3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218"/>
  <sheetViews>
    <sheetView zoomScaleNormal="100" workbookViewId="0">
      <selection sqref="A1:E232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3" t="str">
        <f>ESF!A1</f>
        <v xml:space="preserve">COMISION MUNICIPAL DEL DEPORTE DE SANTA CRUZ DE JUVENTINO ROSAS, GTO. </v>
      </c>
      <c r="B1" s="163"/>
      <c r="C1" s="163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3" t="s">
        <v>251</v>
      </c>
      <c r="B2" s="163"/>
      <c r="C2" s="163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3" t="str">
        <f>ESF!A3</f>
        <v>Correspondiente del 01 de Enero 2023 al 30 de Septiembre 2023</v>
      </c>
      <c r="B3" s="163"/>
      <c r="C3" s="163"/>
      <c r="D3" s="34" t="s">
        <v>4</v>
      </c>
      <c r="E3" s="43">
        <f>'Notas a los Edos Financieros'!D3</f>
        <v>3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0</v>
      </c>
      <c r="D98" s="70" t="str">
        <f>IFERROR(C98/C98,"")</f>
        <v/>
      </c>
      <c r="E98" s="66"/>
    </row>
    <row r="99" spans="1:5" x14ac:dyDescent="0.2">
      <c r="A99" s="68">
        <v>5100</v>
      </c>
      <c r="B99" s="66" t="s">
        <v>333</v>
      </c>
      <c r="C99" s="69">
        <v>0</v>
      </c>
      <c r="D99" s="70" t="str">
        <f t="shared" ref="D99:D162" si="0">IFERROR(C99/C99,"")</f>
        <v/>
      </c>
      <c r="E99" s="66"/>
    </row>
    <row r="100" spans="1:5" x14ac:dyDescent="0.2">
      <c r="A100" s="68">
        <v>5110</v>
      </c>
      <c r="B100" s="66" t="s">
        <v>334</v>
      </c>
      <c r="C100" s="69">
        <v>0</v>
      </c>
      <c r="D100" s="70" t="str">
        <f t="shared" si="0"/>
        <v/>
      </c>
      <c r="E100" s="66"/>
    </row>
    <row r="101" spans="1:5" x14ac:dyDescent="0.2">
      <c r="A101" s="68">
        <v>5111</v>
      </c>
      <c r="B101" s="66" t="s">
        <v>335</v>
      </c>
      <c r="C101" s="69">
        <v>0</v>
      </c>
      <c r="D101" s="70" t="str">
        <f t="shared" si="0"/>
        <v/>
      </c>
      <c r="E101" s="66"/>
    </row>
    <row r="102" spans="1:5" x14ac:dyDescent="0.2">
      <c r="A102" s="68">
        <v>5112</v>
      </c>
      <c r="B102" s="66" t="s">
        <v>336</v>
      </c>
      <c r="C102" s="69">
        <v>0</v>
      </c>
      <c r="D102" s="70" t="str">
        <f t="shared" si="0"/>
        <v/>
      </c>
      <c r="E102" s="66"/>
    </row>
    <row r="103" spans="1:5" x14ac:dyDescent="0.2">
      <c r="A103" s="68">
        <v>5113</v>
      </c>
      <c r="B103" s="66" t="s">
        <v>337</v>
      </c>
      <c r="C103" s="69">
        <v>0</v>
      </c>
      <c r="D103" s="70" t="str">
        <f t="shared" si="0"/>
        <v/>
      </c>
      <c r="E103" s="66"/>
    </row>
    <row r="104" spans="1:5" x14ac:dyDescent="0.2">
      <c r="A104" s="68">
        <v>5114</v>
      </c>
      <c r="B104" s="66" t="s">
        <v>338</v>
      </c>
      <c r="C104" s="69">
        <v>0</v>
      </c>
      <c r="D104" s="70" t="str">
        <f t="shared" si="0"/>
        <v/>
      </c>
      <c r="E104" s="66"/>
    </row>
    <row r="105" spans="1:5" x14ac:dyDescent="0.2">
      <c r="A105" s="68">
        <v>5115</v>
      </c>
      <c r="B105" s="66" t="s">
        <v>339</v>
      </c>
      <c r="C105" s="69">
        <v>0</v>
      </c>
      <c r="D105" s="70" t="str">
        <f t="shared" si="0"/>
        <v/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v>0</v>
      </c>
      <c r="D107" s="70" t="str">
        <f t="shared" si="0"/>
        <v/>
      </c>
      <c r="E107" s="66"/>
    </row>
    <row r="108" spans="1:5" x14ac:dyDescent="0.2">
      <c r="A108" s="68">
        <v>5121</v>
      </c>
      <c r="B108" s="66" t="s">
        <v>342</v>
      </c>
      <c r="C108" s="69">
        <v>0</v>
      </c>
      <c r="D108" s="70" t="str">
        <f t="shared" si="0"/>
        <v/>
      </c>
      <c r="E108" s="66"/>
    </row>
    <row r="109" spans="1:5" x14ac:dyDescent="0.2">
      <c r="A109" s="68">
        <v>5122</v>
      </c>
      <c r="B109" s="66" t="s">
        <v>343</v>
      </c>
      <c r="C109" s="69">
        <v>0</v>
      </c>
      <c r="D109" s="70" t="str">
        <f t="shared" si="0"/>
        <v/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69">
        <v>0</v>
      </c>
      <c r="D111" s="70" t="str">
        <f t="shared" si="0"/>
        <v/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347</v>
      </c>
      <c r="C113" s="69">
        <v>0</v>
      </c>
      <c r="D113" s="70" t="str">
        <f t="shared" si="0"/>
        <v/>
      </c>
      <c r="E113" s="66"/>
    </row>
    <row r="114" spans="1:5" x14ac:dyDescent="0.2">
      <c r="A114" s="68">
        <v>5127</v>
      </c>
      <c r="B114" s="66" t="s">
        <v>348</v>
      </c>
      <c r="C114" s="69">
        <v>0</v>
      </c>
      <c r="D114" s="70" t="str">
        <f t="shared" si="0"/>
        <v/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0</v>
      </c>
      <c r="D116" s="70" t="str">
        <f t="shared" si="0"/>
        <v/>
      </c>
      <c r="E116" s="66"/>
    </row>
    <row r="117" spans="1:5" x14ac:dyDescent="0.2">
      <c r="A117" s="68">
        <v>5130</v>
      </c>
      <c r="B117" s="66" t="s">
        <v>351</v>
      </c>
      <c r="C117" s="69">
        <v>0</v>
      </c>
      <c r="D117" s="70" t="str">
        <f t="shared" si="0"/>
        <v/>
      </c>
      <c r="E117" s="66"/>
    </row>
    <row r="118" spans="1:5" x14ac:dyDescent="0.2">
      <c r="A118" s="68">
        <v>5131</v>
      </c>
      <c r="B118" s="66" t="s">
        <v>352</v>
      </c>
      <c r="C118" s="69">
        <v>0</v>
      </c>
      <c r="D118" s="70" t="str">
        <f t="shared" si="0"/>
        <v/>
      </c>
      <c r="E118" s="66"/>
    </row>
    <row r="119" spans="1:5" x14ac:dyDescent="0.2">
      <c r="A119" s="68">
        <v>5132</v>
      </c>
      <c r="B119" s="66" t="s">
        <v>353</v>
      </c>
      <c r="C119" s="69">
        <v>0</v>
      </c>
      <c r="D119" s="70" t="str">
        <f t="shared" si="0"/>
        <v/>
      </c>
      <c r="E119" s="66"/>
    </row>
    <row r="120" spans="1:5" x14ac:dyDescent="0.2">
      <c r="A120" s="68">
        <v>5133</v>
      </c>
      <c r="B120" s="66" t="s">
        <v>354</v>
      </c>
      <c r="C120" s="69">
        <v>0</v>
      </c>
      <c r="D120" s="70" t="str">
        <f t="shared" si="0"/>
        <v/>
      </c>
      <c r="E120" s="66"/>
    </row>
    <row r="121" spans="1:5" x14ac:dyDescent="0.2">
      <c r="A121" s="68">
        <v>5134</v>
      </c>
      <c r="B121" s="66" t="s">
        <v>355</v>
      </c>
      <c r="C121" s="69">
        <v>0</v>
      </c>
      <c r="D121" s="70" t="str">
        <f t="shared" si="0"/>
        <v/>
      </c>
      <c r="E121" s="66"/>
    </row>
    <row r="122" spans="1:5" x14ac:dyDescent="0.2">
      <c r="A122" s="68">
        <v>5135</v>
      </c>
      <c r="B122" s="66" t="s">
        <v>356</v>
      </c>
      <c r="C122" s="69">
        <v>0</v>
      </c>
      <c r="D122" s="70" t="str">
        <f t="shared" si="0"/>
        <v/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70" t="str">
        <f t="shared" si="0"/>
        <v/>
      </c>
      <c r="E123" s="66"/>
    </row>
    <row r="124" spans="1:5" x14ac:dyDescent="0.2">
      <c r="A124" s="68">
        <v>5137</v>
      </c>
      <c r="B124" s="66" t="s">
        <v>358</v>
      </c>
      <c r="C124" s="69">
        <v>0</v>
      </c>
      <c r="D124" s="70" t="str">
        <f t="shared" si="0"/>
        <v/>
      </c>
      <c r="E124" s="66"/>
    </row>
    <row r="125" spans="1:5" x14ac:dyDescent="0.2">
      <c r="A125" s="68">
        <v>5138</v>
      </c>
      <c r="B125" s="66" t="s">
        <v>359</v>
      </c>
      <c r="C125" s="69">
        <v>0</v>
      </c>
      <c r="D125" s="70" t="str">
        <f t="shared" si="0"/>
        <v/>
      </c>
      <c r="E125" s="66"/>
    </row>
    <row r="126" spans="1:5" x14ac:dyDescent="0.2">
      <c r="A126" s="68">
        <v>5139</v>
      </c>
      <c r="B126" s="66" t="s">
        <v>360</v>
      </c>
      <c r="C126" s="69">
        <v>0</v>
      </c>
      <c r="D126" s="70" t="str">
        <f t="shared" si="0"/>
        <v/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v>0</v>
      </c>
      <c r="D185" s="70" t="str">
        <f t="shared" si="1"/>
        <v/>
      </c>
      <c r="E185" s="66"/>
    </row>
    <row r="186" spans="1:5" x14ac:dyDescent="0.2">
      <c r="A186" s="68">
        <v>5510</v>
      </c>
      <c r="B186" s="66" t="s">
        <v>414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432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441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442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2.5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activeCell="G44" sqref="A1:G4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4" t="str">
        <f>ESF!A1</f>
        <v xml:space="preserve">COMISION MUNICIPAL DEL DEPORTE DE SANTA CRUZ DE JUVENTINO ROSAS, GTO. </v>
      </c>
      <c r="B1" s="164"/>
      <c r="C1" s="164"/>
      <c r="D1" s="45" t="s">
        <v>0</v>
      </c>
      <c r="E1" s="46">
        <f>'Notas a los Edos Financieros'!D1</f>
        <v>2023</v>
      </c>
    </row>
    <row r="2" spans="1:5" ht="18.95" customHeight="1" x14ac:dyDescent="0.2">
      <c r="A2" s="164" t="s">
        <v>449</v>
      </c>
      <c r="B2" s="164"/>
      <c r="C2" s="164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4" t="str">
        <f>ESF!A3</f>
        <v>Correspondiente del 01 de Enero 2023 al 30 de Septiembre 2023</v>
      </c>
      <c r="B3" s="164"/>
      <c r="C3" s="164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0</v>
      </c>
    </row>
    <row r="15" spans="1:5" x14ac:dyDescent="0.2">
      <c r="A15" s="51">
        <v>3220</v>
      </c>
      <c r="B15" s="47" t="s">
        <v>456</v>
      </c>
      <c r="C15" s="52">
        <v>0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workbookViewId="0">
      <selection sqref="A1:F150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4" t="str">
        <f>ESF!A1</f>
        <v xml:space="preserve">COMISION MUNICIPAL DEL DEPORTE DE SANTA CRUZ DE JUVENTINO ROSAS, GTO. </v>
      </c>
      <c r="B1" s="164"/>
      <c r="C1" s="164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4" t="s">
        <v>472</v>
      </c>
      <c r="B2" s="164"/>
      <c r="C2" s="164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4" t="str">
        <f>ESF!A3</f>
        <v>Correspondiente del 01 de Enero 2023 al 30 de Septiembre 2023</v>
      </c>
      <c r="B3" s="164"/>
      <c r="C3" s="164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 t="s">
        <v>475</v>
      </c>
      <c r="D7" s="124" t="s">
        <v>476</v>
      </c>
    </row>
    <row r="8" spans="1:5" x14ac:dyDescent="0.2">
      <c r="A8" s="51">
        <v>1111</v>
      </c>
      <c r="B8" s="47" t="s">
        <v>477</v>
      </c>
      <c r="C8" s="52">
        <v>0</v>
      </c>
      <c r="D8" s="52">
        <v>0</v>
      </c>
    </row>
    <row r="9" spans="1:5" x14ac:dyDescent="0.2">
      <c r="A9" s="51">
        <v>1112</v>
      </c>
      <c r="B9" s="47" t="s">
        <v>478</v>
      </c>
      <c r="C9" s="52">
        <v>0</v>
      </c>
      <c r="D9" s="52">
        <v>0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v>0</v>
      </c>
      <c r="D15" s="120">
        <v>0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484</v>
      </c>
      <c r="D19" s="124" t="s">
        <v>485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0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f>C20+C28+C37</f>
        <v>0</v>
      </c>
      <c r="D43" s="120">
        <f>D20+D28+D37</f>
        <v>0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4" t="s">
        <v>475</v>
      </c>
      <c r="D46" s="124" t="s">
        <v>476</v>
      </c>
      <c r="F46"/>
    </row>
    <row r="47" spans="1:6" ht="9.9499999999999993" customHeight="1" x14ac:dyDescent="0.25">
      <c r="A47" s="58">
        <v>3210</v>
      </c>
      <c r="B47" s="59" t="s">
        <v>488</v>
      </c>
      <c r="C47" s="120">
        <v>0</v>
      </c>
      <c r="D47" s="120">
        <v>0</v>
      </c>
      <c r="E47" s="139"/>
      <c r="F47"/>
    </row>
    <row r="48" spans="1:6" ht="9.9499999999999993" customHeight="1" x14ac:dyDescent="0.25">
      <c r="A48" s="51"/>
      <c r="B48" s="132" t="s">
        <v>489</v>
      </c>
      <c r="C48" s="120">
        <v>0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495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496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497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498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499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500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501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502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313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316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322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323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324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503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504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505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506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507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508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509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510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511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512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111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513</v>
      </c>
      <c r="C133" s="120">
        <f>C47+C48-C98</f>
        <v>0</v>
      </c>
      <c r="D133" s="120">
        <f>D47+D48-D98</f>
        <v>0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7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2023-11-16T04:21:45Z</cp:lastPrinted>
  <dcterms:created xsi:type="dcterms:W3CDTF">2012-12-11T20:36:24Z</dcterms:created>
  <dcterms:modified xsi:type="dcterms:W3CDTF">2023-12-05T19:48:49Z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