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EAI!$A$1:$G$53</definedName>
  </definedNames>
  <calcPr calcId="145621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D16" i="4"/>
  <c r="G16" i="4"/>
  <c r="D31" i="4"/>
  <c r="D40" i="4" s="1"/>
  <c r="G31" i="4"/>
  <c r="G40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<sst xmlns="http://schemas.openxmlformats.org/spreadsheetml/2006/main" count="105" uniqueCount="57">
  <si>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</si>
  <si>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</si>
  <si>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</si>
  <si>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</si>
  <si>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</si>
  <si>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</si>
  <si>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</si>
  <si>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</si>
  <si>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</si>
  <si>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</si>
  <si>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</si>
  <si>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</si>
  <si>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</si>
  <si>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</si>
  <si>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</si>
  <si>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</si>
  <si>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</si>
  <si>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</si>
  <si>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</si>
  <si>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</si>
  <si>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</si>
  <si>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</si>
  <si>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</si>
  <si>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</si>
  <si>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</si>
  <si>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</si>
  <si>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</si>
  <si>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</si>
  <si>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</si>
  <si>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</si>
  <si>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</si>
  <si>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</si>
  <si>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</si>
  <si>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</si>
  <si>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</si>
  <si>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</si>
  <si>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</si>
  <si>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</si>
  <si>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</si>
  <si>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</si>
  <si>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</si>
  <si>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</si>
  <si>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</si>
  <si>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</si>
  <si>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</si>
  <si>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</si>
  <si>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</si>
  <si>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</si>
  <si>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</si>
  <si>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</si>
  <si>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Analítico de Ingresos
Del 1 de Enero al 31 de Marzo de 2024</t>
  </si>
  <si>
    <t xml:space="preserve">                                    ____________________________________</t>
  </si>
  <si>
    <t xml:space="preserve">                              ___________________________________</t>
  </si>
  <si>
    <t xml:space="preserve">                                       MAYRA GRISELL ALVAREZ</t>
  </si>
  <si>
    <t xml:space="preserve">                                                                       ADMINISTRADORA GENERAL</t>
  </si>
  <si>
    <t xml:space="preserve">                                   MARIA GUADALUPE XOCONOXTLE ALDAMA</t>
  </si>
  <si>
    <t xml:space="preserve">                                                                          DIRECTORA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</si>
</sst>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7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4" fillId="0" borderId="0" xfId="66"/>
    <xf numFmtId="0" fontId="8" fillId="0" borderId="0" xfId="9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/>
      <protection locked="0"/>
    </xf>
  </cellXfs>
  <cellStyles count="87">
    <cellStyle name="=C:\WINNT\SYSTEM32\COMMAND.COM" xfId="1"/>
    <cellStyle name="Euro" xfId="2"/>
    <cellStyle name="Millares 2" xfId="3"/>
    <cellStyle name="Millares 2 10" xfId="36"/>
    <cellStyle name="Millares 2 11" xfId="27"/>
    <cellStyle name="Millares 2 12" xfId="18"/>
    <cellStyle name="Millares 2 2" xfId="4"/>
    <cellStyle name="Millares 2 2 2" xfId="78"/>
    <cellStyle name="Millares 2 2 3" xfId="68"/>
    <cellStyle name="Millares 2 2 4" xfId="55"/>
    <cellStyle name="Millares 2 2 5" xfId="46"/>
    <cellStyle name="Millares 2 2 6" xfId="37"/>
    <cellStyle name="Millares 2 2 7" xfId="28"/>
    <cellStyle name="Millares 2 2 8" xfId="19"/>
    <cellStyle name="Millares 2 3" xfId="5"/>
    <cellStyle name="Millares 2 3 2" xfId="79"/>
    <cellStyle name="Millares 2 3 3" xfId="69"/>
    <cellStyle name="Millares 2 3 4" xfId="56"/>
    <cellStyle name="Millares 2 3 5" xfId="47"/>
    <cellStyle name="Millares 2 3 6" xfId="38"/>
    <cellStyle name="Millares 2 3 7" xfId="29"/>
    <cellStyle name="Millares 2 3 8" xfId="20"/>
    <cellStyle name="Millares 2 4" xfId="63"/>
    <cellStyle name="Millares 2 4 2" xfId="86"/>
    <cellStyle name="Millares 2 4 3" xfId="76"/>
    <cellStyle name="Millares 2 5" xfId="77"/>
    <cellStyle name="Millares 2 6" xfId="67"/>
    <cellStyle name="Millares 2 7" xfId="65"/>
    <cellStyle name="Millares 2 8" xfId="54"/>
    <cellStyle name="Millares 2 9" xfId="45"/>
    <cellStyle name="Millares 3" xfId="6"/>
    <cellStyle name="Millares 3 2" xfId="80"/>
    <cellStyle name="Millares 3 3" xfId="70"/>
    <cellStyle name="Millares 3 4" xfId="57"/>
    <cellStyle name="Millares 3 5" xfId="48"/>
    <cellStyle name="Millares 3 6" xfId="39"/>
    <cellStyle name="Millares 3 7" xfId="30"/>
    <cellStyle name="Millares 3 8" xfId="21"/>
    <cellStyle name="Moneda 2" xfId="7"/>
    <cellStyle name="Moneda 2 2" xfId="81"/>
    <cellStyle name="Moneda 2 3" xfId="71"/>
    <cellStyle name="Moneda 2 4" xfId="58"/>
    <cellStyle name="Moneda 2 5" xfId="49"/>
    <cellStyle name="Moneda 2 6" xfId="40"/>
    <cellStyle name="Moneda 2 7" xfId="31"/>
    <cellStyle name="Moneda 2 8" xfId="22"/>
    <cellStyle name="Normal" xfId="0" builtinId="0"/>
    <cellStyle name="Normal 2" xfId="8"/>
    <cellStyle name="Normal 2 2" xfId="9"/>
    <cellStyle name="Normal 2 3" xfId="82"/>
    <cellStyle name="Normal 2 4" xfId="72"/>
    <cellStyle name="Normal 2 5" xfId="59"/>
    <cellStyle name="Normal 2 6" xfId="50"/>
    <cellStyle name="Normal 2 7" xfId="41"/>
    <cellStyle name="Normal 2 8" xfId="32"/>
    <cellStyle name="Normal 2 9" xfId="23"/>
    <cellStyle name="Normal 3" xfId="10"/>
    <cellStyle name="Normal 3 2" xfId="83"/>
    <cellStyle name="Normal 3 3" xfId="73"/>
    <cellStyle name="Normal 3 4" xfId="60"/>
    <cellStyle name="Normal 3 5" xfId="51"/>
    <cellStyle name="Normal 3 6" xfId="42"/>
    <cellStyle name="Normal 3 7" xfId="33"/>
    <cellStyle name="Normal 3 8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85"/>
    <cellStyle name="Normal 6 2 3" xfId="75"/>
    <cellStyle name="Normal 6 2 4" xfId="62"/>
    <cellStyle name="Normal 6 2 5" xfId="53"/>
    <cellStyle name="Normal 6 2 6" xfId="44"/>
    <cellStyle name="Normal 6 2 7" xfId="35"/>
    <cellStyle name="Normal 6 2 8" xfId="26"/>
    <cellStyle name="Normal 6 3" xfId="84"/>
    <cellStyle name="Normal 6 4" xfId="74"/>
    <cellStyle name="Normal 6 5" xfId="61"/>
    <cellStyle name="Normal 6 6" xfId="52"/>
    <cellStyle name="Normal 6 7" xfId="43"/>
    <cellStyle name="Normal 6 8" xfId="34"/>
    <cellStyle name="Normal 6 9" xfId="25"/>
    <cellStyle name="Normal 7" xfId="66"/>
    <cellStyle name="Normal 8" xfId="6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zoomScaleNormal="100" workbookViewId="0">
      <selection activeCell="A50" sqref="A50:XFD53"/>
    </sheetView>
  </sheetViews>
  <sheetFormatPr baseColWidth="10" defaultColWidth="12" defaultRowHeight="11.25" x14ac:dyDescent="0.2"/>
  <cols>
    <col min="1" max="1" width="65.1640625" style="2" customWidth="1"/>
    <col min="2" max="2" width="31.1640625" style="2" customWidth="1"/>
    <col min="3" max="3" width="29.33203125" style="2" customWidth="1"/>
    <col min="4" max="4" width="28.83203125" style="2" customWidth="1"/>
    <col min="5" max="5" width="31" style="2" customWidth="1"/>
    <col min="6" max="6" width="27.6640625" style="2" customWidth="1"/>
    <col min="7" max="7" width="32.6640625" style="2" customWidth="1"/>
    <col min="8" max="16384" width="12" style="2"/>
  </cols>
  <sheetData>
    <row r="1" spans="1:8" s="3" customFormat="1" ht="39.950000000000003" customHeight="1" x14ac:dyDescent="0.2">
      <c r="A1" s="38" t="s">
        <v>50</v>
      </c>
      <c r="B1" s="39"/>
      <c r="C1" s="39"/>
      <c r="D1" s="39"/>
      <c r="E1" s="39"/>
      <c r="F1" s="39"/>
      <c r="G1" s="40"/>
    </row>
    <row r="2" spans="1:8" s="3" customFormat="1" x14ac:dyDescent="0.2">
      <c r="A2" s="41" t="s">
        <v>14</v>
      </c>
      <c r="B2" s="39" t="s">
        <v>22</v>
      </c>
      <c r="C2" s="39"/>
      <c r="D2" s="39"/>
      <c r="E2" s="39"/>
      <c r="F2" s="39"/>
      <c r="G2" s="48" t="s">
        <v>19</v>
      </c>
    </row>
    <row r="3" spans="1:8" s="1" customFormat="1" ht="24.95" customHeight="1" x14ac:dyDescent="0.2">
      <c r="A3" s="42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9"/>
    </row>
    <row r="4" spans="1:8" s="1" customFormat="1" x14ac:dyDescent="0.2">
      <c r="A4" s="43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12.52</v>
      </c>
      <c r="F9" s="16">
        <v>12.52</v>
      </c>
      <c r="G9" s="16">
        <f t="shared" si="1"/>
        <v>12.52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934872.45</v>
      </c>
      <c r="C11" s="16">
        <v>0</v>
      </c>
      <c r="D11" s="16">
        <f t="shared" si="2"/>
        <v>934872.45</v>
      </c>
      <c r="E11" s="16">
        <v>361023.5</v>
      </c>
      <c r="F11" s="16">
        <v>226908</v>
      </c>
      <c r="G11" s="16">
        <f t="shared" si="3"/>
        <v>-707964.45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22995500</v>
      </c>
      <c r="C13" s="16">
        <v>0</v>
      </c>
      <c r="D13" s="16">
        <f t="shared" si="2"/>
        <v>22995500</v>
      </c>
      <c r="E13" s="16">
        <v>5624229.8600000003</v>
      </c>
      <c r="F13" s="16">
        <v>5624229.8600000003</v>
      </c>
      <c r="G13" s="16">
        <f t="shared" si="3"/>
        <v>-17371270.140000001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23930372.449999999</v>
      </c>
      <c r="C16" s="17">
        <f t="shared" ref="C16:G16" si="6">SUM(C5:C14)</f>
        <v>0</v>
      </c>
      <c r="D16" s="17">
        <f t="shared" si="6"/>
        <v>23930372.449999999</v>
      </c>
      <c r="E16" s="17">
        <f t="shared" si="6"/>
        <v>5985265.8800000008</v>
      </c>
      <c r="F16" s="10">
        <f t="shared" si="6"/>
        <v>5851150.3799999999</v>
      </c>
      <c r="G16" s="11">
        <f t="shared" si="6"/>
        <v>-18079222.07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4" t="s">
        <v>23</v>
      </c>
      <c r="B18" s="39" t="s">
        <v>22</v>
      </c>
      <c r="C18" s="39"/>
      <c r="D18" s="39"/>
      <c r="E18" s="39"/>
      <c r="F18" s="39"/>
      <c r="G18" s="48" t="s">
        <v>19</v>
      </c>
      <c r="H18" s="30" t="s">
        <v>46</v>
      </c>
    </row>
    <row r="19" spans="1:8" ht="22.5" x14ac:dyDescent="0.2">
      <c r="A19" s="45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9"/>
      <c r="H19" s="30" t="s">
        <v>46</v>
      </c>
    </row>
    <row r="20" spans="1:8" x14ac:dyDescent="0.2">
      <c r="A20" s="46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23930372.449999999</v>
      </c>
      <c r="C31" s="20">
        <f t="shared" si="14"/>
        <v>0</v>
      </c>
      <c r="D31" s="20">
        <f t="shared" si="14"/>
        <v>23930372.449999999</v>
      </c>
      <c r="E31" s="20">
        <f t="shared" si="14"/>
        <v>5985265.8800000008</v>
      </c>
      <c r="F31" s="20">
        <f t="shared" si="14"/>
        <v>5851150.3799999999</v>
      </c>
      <c r="G31" s="20">
        <f t="shared" si="14"/>
        <v>-18079222.07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12.52</v>
      </c>
      <c r="F33" s="19">
        <v>12.52</v>
      </c>
      <c r="G33" s="19">
        <f t="shared" ref="G33:G34" si="15">F33-B33</f>
        <v>12.52</v>
      </c>
      <c r="H33" s="30" t="s">
        <v>40</v>
      </c>
    </row>
    <row r="34" spans="1:8" ht="22.5" x14ac:dyDescent="0.2">
      <c r="A34" s="35" t="s">
        <v>32</v>
      </c>
      <c r="B34" s="19">
        <v>934872.45</v>
      </c>
      <c r="C34" s="19">
        <v>0</v>
      </c>
      <c r="D34" s="19">
        <f>B34+C34</f>
        <v>934872.45</v>
      </c>
      <c r="E34" s="19">
        <v>361023.5</v>
      </c>
      <c r="F34" s="19">
        <v>226908</v>
      </c>
      <c r="G34" s="19">
        <f t="shared" si="15"/>
        <v>-707964.45</v>
      </c>
      <c r="H34" s="30" t="s">
        <v>42</v>
      </c>
    </row>
    <row r="35" spans="1:8" ht="22.5" x14ac:dyDescent="0.2">
      <c r="A35" s="35" t="s">
        <v>26</v>
      </c>
      <c r="B35" s="19">
        <v>22995500</v>
      </c>
      <c r="C35" s="19">
        <v>0</v>
      </c>
      <c r="D35" s="19">
        <f>B35+C35</f>
        <v>22995500</v>
      </c>
      <c r="E35" s="19">
        <v>5624229.8600000003</v>
      </c>
      <c r="F35" s="19">
        <v>5624229.8600000003</v>
      </c>
      <c r="G35" s="19">
        <f t="shared" ref="G35" si="16">F35-B35</f>
        <v>-17371270.140000001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23930372.449999999</v>
      </c>
      <c r="C40" s="17">
        <f t="shared" ref="C40:G40" si="18">SUM(C37+C31+C21)</f>
        <v>0</v>
      </c>
      <c r="D40" s="17">
        <f t="shared" si="18"/>
        <v>23930372.449999999</v>
      </c>
      <c r="E40" s="17">
        <f t="shared" si="18"/>
        <v>5985265.8800000008</v>
      </c>
      <c r="F40" s="17">
        <f t="shared" si="18"/>
        <v>5851150.3799999999</v>
      </c>
      <c r="G40" s="11">
        <f t="shared" si="18"/>
        <v>-18079222.07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7" t="s">
        <v>36</v>
      </c>
      <c r="B45" s="47"/>
      <c r="C45" s="47"/>
      <c r="D45" s="47"/>
      <c r="E45" s="47"/>
      <c r="F45" s="47"/>
      <c r="G45" s="47"/>
    </row>
    <row r="46" spans="1:8" ht="30.75" customHeight="1" x14ac:dyDescent="0.2">
      <c r="A46" s="37"/>
      <c r="B46" s="37"/>
      <c r="C46" s="37"/>
      <c r="D46" s="37"/>
      <c r="E46" s="37"/>
      <c r="F46" s="37"/>
      <c r="G46" s="37"/>
    </row>
    <row r="50" spans="2:7" x14ac:dyDescent="0.2">
      <c r="B50" s="51" t="s">
        <v>51</v>
      </c>
      <c r="E50" s="51" t="s">
        <v>52</v>
      </c>
      <c r="F50" s="50"/>
      <c r="G50" s="50"/>
    </row>
    <row r="51" spans="2:7" x14ac:dyDescent="0.2">
      <c r="B51" s="51" t="s">
        <v>55</v>
      </c>
      <c r="E51" s="51" t="s">
        <v>53</v>
      </c>
      <c r="F51" s="50"/>
      <c r="G51" s="50"/>
    </row>
    <row r="52" spans="2:7" x14ac:dyDescent="0.2">
      <c r="B52" s="52" t="s">
        <v>56</v>
      </c>
      <c r="E52" s="52" t="s">
        <v>54</v>
      </c>
      <c r="G52" s="50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2024-05-17T17:33:54Z</cp:lastPrinted>
  <dcterms:created xsi:type="dcterms:W3CDTF">2012-12-11T20:48:19Z</dcterms:created>
  <dcterms:modified xsi:type="dcterms:W3CDTF">2024-05-17T17:42:15Z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