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INF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<sst xmlns="http://schemas.openxmlformats.org/spreadsheetml/2006/main" count="31" uniqueCount="30">
  <si>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</si>
  <si>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</si>
  <si>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</si>
  <si>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</si>
  <si>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</si>
  <si>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</si>
  <si>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</si>
  <si>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</si>
  <si>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</si>
  <si>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</si>
  <si>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</si>
  <si>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</si>
  <si>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</si>
  <si>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</si>
  <si>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</si>
  <si>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</si>
  <si>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</si>
  <si>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</si>
  <si>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</si>
  <si>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</si>
  <si>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</si>
  <si>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</si>
  <si>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</si>
  <si>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</si>
  <si>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</si>
  <si>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</si>
  <si>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Comité Municipal de Agua Potable y Alcantarillado de Juventino Rosas
Estado Analítico del Activo
Del 1 de Enero al 30 de Junio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</si>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</sst>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0" fillId="0" borderId="0" xfId="41" applyFont="1" applyFill="1" applyBorder="1" applyAlignment="1" applyProtection="1">
      <alignment horizontal="center" vertical="center" wrapText="1"/>
      <protection locked="0"/>
    </xf>
    <xf numFmtId="0" fontId="0" fillId="0" borderId="0" xfId="41" applyFont="1" applyFill="1" applyBorder="1" applyAlignment="1" applyProtection="1">
      <alignment horizontal="center" vertical="center"/>
      <protection locked="0"/>
    </xf>
    <xf numFmtId="0" fontId="7" fillId="0" borderId="0" xfId="41" applyFont="1" applyFill="1" applyBorder="1" applyAlignment="1" applyProtection="1">
      <alignment horizontal="center" vertical="center"/>
      <protection locked="0"/>
    </xf>
  </cellXfs>
  <cellStyles count="46">
    <cellStyle name="Euro" xfId="1"/>
    <cellStyle name="Millares 2" xfId="2"/>
    <cellStyle name="Millares 2 2" xfId="3"/>
    <cellStyle name="Millares 2 2 2" xfId="37"/>
    <cellStyle name="Millares 2 2 3" xfId="27"/>
    <cellStyle name="Millares 2 2 4" xfId="17"/>
    <cellStyle name="Millares 2 3" xfId="4"/>
    <cellStyle name="Millares 2 3 2" xfId="38"/>
    <cellStyle name="Millares 2 3 3" xfId="28"/>
    <cellStyle name="Millares 2 3 4" xfId="18"/>
    <cellStyle name="Millares 2 4" xfId="25"/>
    <cellStyle name="Millares 2 4 2" xfId="45"/>
    <cellStyle name="Millares 2 4 3" xfId="35"/>
    <cellStyle name="Millares 2 5" xfId="36"/>
    <cellStyle name="Millares 2 6" xfId="26"/>
    <cellStyle name="Millares 2 7" xfId="16"/>
    <cellStyle name="Millares 3" xfId="5"/>
    <cellStyle name="Millares 3 2" xfId="39"/>
    <cellStyle name="Millares 3 3" xfId="29"/>
    <cellStyle name="Millares 3 4" xfId="19"/>
    <cellStyle name="Moneda 2" xfId="6"/>
    <cellStyle name="Moneda 2 2" xfId="40"/>
    <cellStyle name="Moneda 2 3" xfId="30"/>
    <cellStyle name="Moneda 2 4" xfId="20"/>
    <cellStyle name="Normal" xfId="0" builtinId="0"/>
    <cellStyle name="Normal 2" xfId="7"/>
    <cellStyle name="Normal 2 2" xfId="8"/>
    <cellStyle name="Normal 2 3" xfId="41"/>
    <cellStyle name="Normal 2 4" xfId="31"/>
    <cellStyle name="Normal 2 5" xfId="21"/>
    <cellStyle name="Normal 3" xfId="9"/>
    <cellStyle name="Normal 3 2" xfId="42"/>
    <cellStyle name="Normal 3 3" xfId="32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4"/>
    <cellStyle name="Normal 6 2 3" xfId="34"/>
    <cellStyle name="Normal 6 2 4" xfId="24"/>
    <cellStyle name="Normal 6 3" xfId="43"/>
    <cellStyle name="Normal 6 4" xfId="33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activeCell="K10" sqref="K1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72359919.709999993</v>
      </c>
      <c r="C3" s="8">
        <f t="shared" ref="C3:F3" si="0">C4+C12</f>
        <v>94637282.870000005</v>
      </c>
      <c r="D3" s="8">
        <f t="shared" si="0"/>
        <v>93234302.50999999</v>
      </c>
      <c r="E3" s="8">
        <f t="shared" si="0"/>
        <v>73762900.070000008</v>
      </c>
      <c r="F3" s="8">
        <f t="shared" si="0"/>
        <v>1402980.3600000124</v>
      </c>
    </row>
    <row r="4" spans="1:6" x14ac:dyDescent="0.2">
      <c r="A4" s="5" t="s">
        <v>4</v>
      </c>
      <c r="B4" s="8">
        <f>SUM(B5:B11)</f>
        <v>32985131.75</v>
      </c>
      <c r="C4" s="8">
        <f>SUM(C5:C11)</f>
        <v>93452618.870000005</v>
      </c>
      <c r="D4" s="8">
        <f>SUM(D5:D11)</f>
        <v>92641970.50999999</v>
      </c>
      <c r="E4" s="8">
        <f>SUM(E5:E11)</f>
        <v>33795780.110000014</v>
      </c>
      <c r="F4" s="8">
        <f>SUM(F5:F11)</f>
        <v>810648.36000001244</v>
      </c>
    </row>
    <row r="5" spans="1:6" x14ac:dyDescent="0.2">
      <c r="A5" s="6" t="s">
        <v>5</v>
      </c>
      <c r="B5" s="9">
        <v>3662028.17</v>
      </c>
      <c r="C5" s="9">
        <v>35707578.780000001</v>
      </c>
      <c r="D5" s="9">
        <v>38882296.039999999</v>
      </c>
      <c r="E5" s="9">
        <f>B5+C5-D5</f>
        <v>487310.91000000387</v>
      </c>
      <c r="F5" s="9">
        <f t="shared" ref="F5:F11" si="1">E5-B5</f>
        <v>-3174717.2599999961</v>
      </c>
    </row>
    <row r="6" spans="1:6" x14ac:dyDescent="0.2">
      <c r="A6" s="6" t="s">
        <v>6</v>
      </c>
      <c r="B6" s="9">
        <v>28787819.120000001</v>
      </c>
      <c r="C6" s="9">
        <v>57599040.090000004</v>
      </c>
      <c r="D6" s="9">
        <v>53759674.469999999</v>
      </c>
      <c r="E6" s="9">
        <f t="shared" ref="E6:E11" si="2">B6+C6-D6</f>
        <v>32627184.74000001</v>
      </c>
      <c r="F6" s="9">
        <f t="shared" si="1"/>
        <v>3839365.6200000085</v>
      </c>
    </row>
    <row r="7" spans="1:6" x14ac:dyDescent="0.2">
      <c r="A7" s="6" t="s">
        <v>7</v>
      </c>
      <c r="B7" s="9">
        <v>535284.46</v>
      </c>
      <c r="C7" s="9">
        <v>146000</v>
      </c>
      <c r="D7" s="9">
        <v>0</v>
      </c>
      <c r="E7" s="9">
        <f t="shared" si="2"/>
        <v>681284.46</v>
      </c>
      <c r="F7" s="9">
        <f t="shared" si="1"/>
        <v>146000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39374787.959999993</v>
      </c>
      <c r="C12" s="8">
        <f>SUM(C13:C21)</f>
        <v>1184664</v>
      </c>
      <c r="D12" s="8">
        <f>SUM(D13:D21)</f>
        <v>592332</v>
      </c>
      <c r="E12" s="8">
        <f>SUM(E13:E21)</f>
        <v>39967119.959999993</v>
      </c>
      <c r="F12" s="8">
        <f>SUM(F13:F21)</f>
        <v>592332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231629</v>
      </c>
      <c r="C14" s="10">
        <v>0</v>
      </c>
      <c r="D14" s="10">
        <v>0</v>
      </c>
      <c r="E14" s="10">
        <f t="shared" ref="E14:E21" si="4">B14+C14-D14</f>
        <v>231629</v>
      </c>
      <c r="F14" s="10">
        <f t="shared" si="3"/>
        <v>0</v>
      </c>
    </row>
    <row r="15" spans="1:6" x14ac:dyDescent="0.2">
      <c r="A15" s="6" t="s">
        <v>13</v>
      </c>
      <c r="B15" s="10">
        <v>30282831.859999999</v>
      </c>
      <c r="C15" s="10">
        <v>0</v>
      </c>
      <c r="D15" s="10">
        <v>0</v>
      </c>
      <c r="E15" s="10">
        <f t="shared" si="4"/>
        <v>30282831.859999999</v>
      </c>
      <c r="F15" s="10">
        <f t="shared" si="3"/>
        <v>0</v>
      </c>
    </row>
    <row r="16" spans="1:6" x14ac:dyDescent="0.2">
      <c r="A16" s="6" t="s">
        <v>14</v>
      </c>
      <c r="B16" s="9">
        <v>12298242.02</v>
      </c>
      <c r="C16" s="9">
        <v>880086</v>
      </c>
      <c r="D16" s="9">
        <v>440043</v>
      </c>
      <c r="E16" s="9">
        <f t="shared" si="4"/>
        <v>12738285.02</v>
      </c>
      <c r="F16" s="9">
        <f t="shared" si="3"/>
        <v>440043</v>
      </c>
    </row>
    <row r="17" spans="1:6" x14ac:dyDescent="0.2">
      <c r="A17" s="6" t="s">
        <v>15</v>
      </c>
      <c r="B17" s="9">
        <v>40009.14</v>
      </c>
      <c r="C17" s="9">
        <v>304578</v>
      </c>
      <c r="D17" s="9">
        <v>152289</v>
      </c>
      <c r="E17" s="9">
        <f t="shared" si="4"/>
        <v>192298.14</v>
      </c>
      <c r="F17" s="9">
        <f t="shared" si="3"/>
        <v>152289</v>
      </c>
    </row>
    <row r="18" spans="1:6" x14ac:dyDescent="0.2">
      <c r="A18" s="6" t="s">
        <v>16</v>
      </c>
      <c r="B18" s="9">
        <v>-6104884.3200000003</v>
      </c>
      <c r="C18" s="9">
        <v>0</v>
      </c>
      <c r="D18" s="9">
        <v>0</v>
      </c>
      <c r="E18" s="9">
        <f t="shared" si="4"/>
        <v>-6104884.3200000003</v>
      </c>
      <c r="F18" s="9">
        <f t="shared" si="3"/>
        <v>0</v>
      </c>
    </row>
    <row r="19" spans="1:6" x14ac:dyDescent="0.2">
      <c r="A19" s="6" t="s">
        <v>17</v>
      </c>
      <c r="B19" s="9">
        <v>2626960.2599999998</v>
      </c>
      <c r="C19" s="9">
        <v>0</v>
      </c>
      <c r="D19" s="9">
        <v>0</v>
      </c>
      <c r="E19" s="9">
        <f t="shared" si="4"/>
        <v>2626960.2599999998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x14ac:dyDescent="0.2">
      <c r="A27" s="11" t="s">
        <v>27</v>
      </c>
      <c r="D27" s="18" t="s">
        <v>27</v>
      </c>
      <c r="E27" s="19"/>
    </row>
    <row r="28" spans="1:6" x14ac:dyDescent="0.2">
      <c r="A28" s="15" t="s">
        <v>28</v>
      </c>
      <c r="D28" s="17" t="s">
        <v>29</v>
      </c>
      <c r="E28" s="17"/>
    </row>
    <row r="29" spans="1:6" x14ac:dyDescent="0.2">
      <c r="A29" s="16"/>
      <c r="D29" s="17"/>
      <c r="E29" s="17"/>
    </row>
    <row r="30" spans="1:6" x14ac:dyDescent="0.2">
      <c r="A30" s="16"/>
      <c r="D30" s="17"/>
      <c r="E30" s="17"/>
    </row>
  </sheetData>
  <sheetProtection formatCells="0" formatColumns="0" formatRows="0" autoFilter="0"/>
  <mergeCells count="4">
    <mergeCell ref="A1:F1"/>
    <mergeCell ref="A28:A30"/>
    <mergeCell ref="D28:E30"/>
    <mergeCell ref="D27:E27"/>
  </mergeCells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2025-07-17T21:56:51Z</cp:lastPrinted>
  <dcterms:created xsi:type="dcterms:W3CDTF">2014-02-09T04:04:15Z</dcterms:created>
  <dcterms:modified xsi:type="dcterms:W3CDTF">2025-07-17T21:57:07Z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