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CONTABLE\"/>
    </mc:Choice>
  </mc:AlternateContent>
  <xr:revisionPtr revIDLastSave="0" documentId="8_{1336ABD6-A92B-4293-9ACA-EF5002E8A6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AA" sheetId="2" r:id="rId1"/>
  </sheets>
  <definedNames>
    <definedName name="_xlnm._FilterDatabase" localSheetId="0" hidden="1">EAA!$A$2:$F$21</definedName>
    <definedName name="_xlnm.Print_Area" localSheetId="0">EAA!$A$1:$F$33</definedName>
  </definedNames>
  <calcPr calcId="191029"/>
</workbook>
</file>

<file path=xl/calcChain.xml><?xml version="1.0" encoding="utf-8"?>
<calcChain xmlns="http://schemas.openxmlformats.org/spreadsheetml/2006/main">
  <c r="E21" i="2" l="1"/>
  <c r="F21" i="2" s="1"/>
  <c r="E20" i="2"/>
  <c r="F20" i="2" s="1"/>
  <c r="E19" i="2"/>
  <c r="F19" i="2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D12" i="2"/>
  <c r="C12" i="2"/>
  <c r="B12" i="2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D4" i="2"/>
  <c r="C4" i="2"/>
  <c r="B4" i="2"/>
  <c r="D3" i="2" l="1"/>
  <c r="C3" i="2"/>
  <c r="B3" i="2"/>
  <c r="E12" i="2"/>
  <c r="E4" i="2"/>
  <c r="F12" i="2"/>
  <c r="F4" i="2"/>
  <c r="E3" i="2" l="1"/>
  <c r="F3" i="2"/>
</calcChain>
</file>

<file path=xl/sharedStrings.xml><?xml version="1.0" encoding="utf-8"?>
<sst xmlns="http://schemas.openxmlformats.org/spreadsheetml/2006/main" count="33" uniqueCount="32">
  <si>
    <t>ACTIVO</t>
  </si>
  <si>
    <t>Inventarios</t>
  </si>
  <si>
    <t>Almacenes</t>
  </si>
  <si>
    <t>Concepto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</si>
  <si>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</si>
  <si>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</si>
  <si>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</si>
  <si>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</si>
  <si>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</si>
  <si>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</si>
  <si>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</si>
  <si>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</si>
  <si>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</si>
  <si>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</si>
  <si>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</si>
  <si>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</si>
  <si>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</si>
  <si>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</si>
  <si>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</si>
  <si>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</si>
  <si>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</si>
  <si>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Cargos del Periodo</t>
  </si>
  <si>
    <t>Abonos del Periodo</t>
  </si>
  <si>
    <t>Saldo Final</t>
  </si>
  <si>
    <t>Bajo protesta de decir verdad declaramos que los Estados Financieros y sus notas, son razonablemente correctos y son responsabilidad del emisor.</t>
  </si>
  <si>
    <t>Variación del Periodo</t>
  </si>
  <si>
    <t>COMITÉ MUNICIPAL DE AGUA POTABLE Y ALCANTARILLADO DE JUVENTINO ROSAS
Estado Analítico del Activo
Del 1 de Enero al 30 de Septiembre de 2026
(Cifras en Pesos)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</si>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</sst>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4" fontId="3" fillId="2" borderId="4" xfId="8" applyNumberFormat="1" applyFont="1" applyFill="1" applyBorder="1" applyAlignment="1">
      <alignment horizontal="center" vertical="center" wrapText="1"/>
    </xf>
    <xf numFmtId="0" fontId="3" fillId="2" borderId="4" xfId="8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left" vertical="top" indent="1"/>
    </xf>
    <xf numFmtId="0" fontId="3" fillId="0" borderId="4" xfId="8" applyFont="1" applyBorder="1" applyAlignment="1">
      <alignment horizontal="left" vertical="top" indent="2"/>
    </xf>
    <xf numFmtId="0" fontId="4" fillId="0" borderId="4" xfId="8" applyFont="1" applyBorder="1" applyAlignment="1">
      <alignment horizontal="left" vertical="top" indent="2"/>
    </xf>
    <xf numFmtId="0" fontId="2" fillId="0" borderId="0" xfId="8" applyAlignment="1" applyProtection="1">
      <alignment horizontal="left" vertical="top" indent="1"/>
      <protection locked="0"/>
    </xf>
    <xf numFmtId="3" fontId="3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wrapText="1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4" fillId="0" borderId="0" xfId="8" applyFont="1" applyAlignment="1" applyProtection="1">
      <alignment horizontal="center" vertical="center"/>
      <protection locked="0"/>
    </xf>
    <xf numFmtId="0" fontId="4" fillId="0" borderId="0" xfId="8" applyFont="1" applyAlignment="1" applyProtection="1">
      <alignment horizontal="center" vertical="center" wrapText="1"/>
      <protection locked="0"/>
    </xf>
    <xf numFmtId="0" fontId="7" fillId="0" borderId="0" xfId="26" applyFont="1" applyAlignment="1" applyProtection="1">
      <alignment horizontal="center" vertical="center"/>
      <protection locked="0"/>
    </xf>
    <xf numFmtId="0" fontId="0" fillId="0" borderId="0" xfId="26" applyFont="1" applyAlignment="1" applyProtection="1">
      <alignment horizontal="center" vertical="center"/>
      <protection locked="0"/>
    </xf>
    <xf numFmtId="0" fontId="0" fillId="0" borderId="0" xfId="26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</cellXfs>
  <cellStyles count="2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17" xr:uid="{FF0ABB92-1013-43AF-8A30-0E8FC2A1962D}"/>
    <cellStyle name="Millares 2 3" xfId="4" xr:uid="{00000000-0005-0000-0000-000003000000}"/>
    <cellStyle name="Millares 2 3 2" xfId="18" xr:uid="{EF93A21F-B488-4C65-93BA-6B46F3FC0CD1}"/>
    <cellStyle name="Millares 2 4" xfId="25" xr:uid="{CACB269F-3750-4E80-B55A-F53573F2954A}"/>
    <cellStyle name="Millares 2 5" xfId="16" xr:uid="{23BE66A4-805F-41D6-A397-ED43673FB2A8}"/>
    <cellStyle name="Millares 3" xfId="5" xr:uid="{00000000-0005-0000-0000-000004000000}"/>
    <cellStyle name="Millares 3 2" xfId="19" xr:uid="{EACD2EC9-FF48-476E-986B-09906BFD1064}"/>
    <cellStyle name="Moneda 2" xfId="6" xr:uid="{00000000-0005-0000-0000-000005000000}"/>
    <cellStyle name="Moneda 2 2" xfId="20" xr:uid="{E437D636-A4A0-4880-B657-A48B9C8A1E0E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26" xr:uid="{BD051A3F-0153-46C1-A721-2E1BE87755A0}"/>
    <cellStyle name="Normal 2 4" xfId="21" xr:uid="{1C2933C9-2135-449E-B25F-F583DEC922E3}"/>
    <cellStyle name="Normal 3" xfId="9" xr:uid="{00000000-0005-0000-0000-000009000000}"/>
    <cellStyle name="Normal 3 2" xfId="22" xr:uid="{2816E314-C174-4918-BA42-0859EA465603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  <cellStyle name="Normal 6 2 2" xfId="24" xr:uid="{51EB1B38-E4C9-493A-8AB2-4B5F96790893}"/>
    <cellStyle name="Normal 6 3" xfId="23" xr:uid="{D29E18D3-53CC-445B-A817-EA9A08CDEB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tabSelected="1" zoomScaleNormal="100" workbookViewId="0">
      <selection sqref="A1:F35"/>
    </sheetView>
  </sheetViews>
  <sheetFormatPr baseColWidth="10" defaultColWidth="12" defaultRowHeight="11.25" x14ac:dyDescent="0.2"/>
  <cols>
    <col min="1" max="1" width="65.83203125" style="1" customWidth="1"/>
    <col min="2" max="6" width="20.83203125" style="1" customWidth="1"/>
    <col min="7" max="16384" width="12" style="1"/>
  </cols>
  <sheetData>
    <row r="1" spans="1:6" ht="45" customHeight="1" x14ac:dyDescent="0.2">
      <c r="A1" s="11" t="s">
        <v>26</v>
      </c>
      <c r="B1" s="12"/>
      <c r="C1" s="12"/>
      <c r="D1" s="12"/>
      <c r="E1" s="12"/>
      <c r="F1" s="13"/>
    </row>
    <row r="2" spans="1:6" x14ac:dyDescent="0.2">
      <c r="A2" s="3" t="s">
        <v>3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25</v>
      </c>
    </row>
    <row r="3" spans="1:6" x14ac:dyDescent="0.2">
      <c r="A3" s="4" t="s">
        <v>0</v>
      </c>
      <c r="B3" s="8">
        <f>B4+B12</f>
        <v>72166310.149999991</v>
      </c>
      <c r="C3" s="8">
        <f t="shared" ref="C3:F3" si="0">C4+C12</f>
        <v>142116057.09</v>
      </c>
      <c r="D3" s="8">
        <f t="shared" si="0"/>
        <v>138450772.77000001</v>
      </c>
      <c r="E3" s="8">
        <f t="shared" si="0"/>
        <v>75831594.469999999</v>
      </c>
      <c r="F3" s="8">
        <f t="shared" si="0"/>
        <v>3665284.3200000031</v>
      </c>
    </row>
    <row r="4" spans="1:6" x14ac:dyDescent="0.2">
      <c r="A4" s="5" t="s">
        <v>4</v>
      </c>
      <c r="B4" s="8">
        <f>SUM(B5:B11)</f>
        <v>33090553.34</v>
      </c>
      <c r="C4" s="8">
        <f>SUM(C5:C11)</f>
        <v>140742210.72</v>
      </c>
      <c r="D4" s="8">
        <f>SUM(D5:D11)</f>
        <v>136591731.22</v>
      </c>
      <c r="E4" s="8">
        <f>SUM(E5:E11)</f>
        <v>37241032.840000004</v>
      </c>
      <c r="F4" s="8">
        <f>SUM(F5:F11)</f>
        <v>4150479.5000000028</v>
      </c>
    </row>
    <row r="5" spans="1:6" x14ac:dyDescent="0.2">
      <c r="A5" s="6" t="s">
        <v>5</v>
      </c>
      <c r="B5" s="9">
        <v>722023.7</v>
      </c>
      <c r="C5" s="9">
        <v>56832317.020000003</v>
      </c>
      <c r="D5" s="9">
        <v>56433015.159999996</v>
      </c>
      <c r="E5" s="9">
        <f>B5+C5-D5</f>
        <v>1121325.5600000098</v>
      </c>
      <c r="F5" s="9">
        <f t="shared" ref="F5:F11" si="1">E5-B5</f>
        <v>399301.86000000988</v>
      </c>
    </row>
    <row r="6" spans="1:6" x14ac:dyDescent="0.2">
      <c r="A6" s="6" t="s">
        <v>6</v>
      </c>
      <c r="B6" s="9">
        <v>31833245.18</v>
      </c>
      <c r="C6" s="9">
        <v>83904143.700000003</v>
      </c>
      <c r="D6" s="9">
        <v>80158716.060000002</v>
      </c>
      <c r="E6" s="9">
        <f t="shared" ref="E6:E11" si="2">B6+C6-D6</f>
        <v>35578672.819999993</v>
      </c>
      <c r="F6" s="9">
        <f t="shared" si="1"/>
        <v>3745427.6399999931</v>
      </c>
    </row>
    <row r="7" spans="1:6" x14ac:dyDescent="0.2">
      <c r="A7" s="6" t="s">
        <v>7</v>
      </c>
      <c r="B7" s="9">
        <v>535284.46</v>
      </c>
      <c r="C7" s="9">
        <v>5750</v>
      </c>
      <c r="D7" s="9">
        <v>0</v>
      </c>
      <c r="E7" s="9">
        <f t="shared" si="2"/>
        <v>541034.46</v>
      </c>
      <c r="F7" s="9">
        <f t="shared" si="1"/>
        <v>5750</v>
      </c>
    </row>
    <row r="8" spans="1:6" x14ac:dyDescent="0.2">
      <c r="A8" s="6" t="s">
        <v>1</v>
      </c>
      <c r="B8" s="9">
        <v>0</v>
      </c>
      <c r="C8" s="9">
        <v>0</v>
      </c>
      <c r="D8" s="9">
        <v>0</v>
      </c>
      <c r="E8" s="9">
        <f t="shared" si="2"/>
        <v>0</v>
      </c>
      <c r="F8" s="9">
        <f t="shared" si="1"/>
        <v>0</v>
      </c>
    </row>
    <row r="9" spans="1:6" x14ac:dyDescent="0.2">
      <c r="A9" s="6" t="s">
        <v>2</v>
      </c>
      <c r="B9" s="9">
        <v>0</v>
      </c>
      <c r="C9" s="9">
        <v>0</v>
      </c>
      <c r="D9" s="9">
        <v>0</v>
      </c>
      <c r="E9" s="9">
        <f t="shared" si="2"/>
        <v>0</v>
      </c>
      <c r="F9" s="9">
        <f t="shared" si="1"/>
        <v>0</v>
      </c>
    </row>
    <row r="10" spans="1:6" x14ac:dyDescent="0.2">
      <c r="A10" s="6" t="s">
        <v>8</v>
      </c>
      <c r="B10" s="9">
        <v>0</v>
      </c>
      <c r="C10" s="9">
        <v>0</v>
      </c>
      <c r="D10" s="9">
        <v>0</v>
      </c>
      <c r="E10" s="9">
        <f t="shared" si="2"/>
        <v>0</v>
      </c>
      <c r="F10" s="9">
        <f t="shared" si="1"/>
        <v>0</v>
      </c>
    </row>
    <row r="11" spans="1:6" x14ac:dyDescent="0.2">
      <c r="A11" s="6" t="s">
        <v>9</v>
      </c>
      <c r="B11" s="9">
        <v>0</v>
      </c>
      <c r="C11" s="9">
        <v>0</v>
      </c>
      <c r="D11" s="9">
        <v>0</v>
      </c>
      <c r="E11" s="9">
        <f t="shared" si="2"/>
        <v>0</v>
      </c>
      <c r="F11" s="9">
        <f t="shared" si="1"/>
        <v>0</v>
      </c>
    </row>
    <row r="12" spans="1:6" x14ac:dyDescent="0.2">
      <c r="A12" s="5" t="s">
        <v>10</v>
      </c>
      <c r="B12" s="8">
        <f>SUM(B13:B21)</f>
        <v>39075756.809999995</v>
      </c>
      <c r="C12" s="8">
        <f>SUM(C13:C21)</f>
        <v>1373846.37</v>
      </c>
      <c r="D12" s="8">
        <f>SUM(D13:D21)</f>
        <v>1859041.55</v>
      </c>
      <c r="E12" s="8">
        <f>SUM(E13:E21)</f>
        <v>38590561.630000003</v>
      </c>
      <c r="F12" s="8">
        <f>SUM(F13:F21)</f>
        <v>-485195.1799999997</v>
      </c>
    </row>
    <row r="13" spans="1:6" x14ac:dyDescent="0.2">
      <c r="A13" s="6" t="s">
        <v>11</v>
      </c>
      <c r="B13" s="9">
        <v>0</v>
      </c>
      <c r="C13" s="9">
        <v>0</v>
      </c>
      <c r="D13" s="9">
        <v>0</v>
      </c>
      <c r="E13" s="9">
        <f>B13+C13-D13</f>
        <v>0</v>
      </c>
      <c r="F13" s="9">
        <f t="shared" ref="F13:F21" si="3">E13-B13</f>
        <v>0</v>
      </c>
    </row>
    <row r="14" spans="1:6" x14ac:dyDescent="0.2">
      <c r="A14" s="6" t="s">
        <v>12</v>
      </c>
      <c r="B14" s="10">
        <v>231629</v>
      </c>
      <c r="C14" s="10">
        <v>0</v>
      </c>
      <c r="D14" s="10">
        <v>0</v>
      </c>
      <c r="E14" s="10">
        <f t="shared" ref="E14:E21" si="4">B14+C14-D14</f>
        <v>231629</v>
      </c>
      <c r="F14" s="10">
        <f t="shared" si="3"/>
        <v>0</v>
      </c>
    </row>
    <row r="15" spans="1:6" x14ac:dyDescent="0.2">
      <c r="A15" s="6" t="s">
        <v>13</v>
      </c>
      <c r="B15" s="10">
        <v>30282831.859999999</v>
      </c>
      <c r="C15" s="10">
        <v>711206.91</v>
      </c>
      <c r="D15" s="10">
        <v>711206.91</v>
      </c>
      <c r="E15" s="10">
        <f t="shared" si="4"/>
        <v>30282831.859999999</v>
      </c>
      <c r="F15" s="10">
        <f t="shared" si="3"/>
        <v>0</v>
      </c>
    </row>
    <row r="16" spans="1:6" x14ac:dyDescent="0.2">
      <c r="A16" s="6" t="s">
        <v>14</v>
      </c>
      <c r="B16" s="9">
        <v>12939013.640000001</v>
      </c>
      <c r="C16" s="9">
        <v>662639.46</v>
      </c>
      <c r="D16" s="9">
        <v>331319.73</v>
      </c>
      <c r="E16" s="9">
        <f t="shared" si="4"/>
        <v>13270333.370000001</v>
      </c>
      <c r="F16" s="9">
        <f t="shared" si="3"/>
        <v>331319.73000000045</v>
      </c>
    </row>
    <row r="17" spans="1:6" x14ac:dyDescent="0.2">
      <c r="A17" s="6" t="s">
        <v>15</v>
      </c>
      <c r="B17" s="9">
        <v>192298.14</v>
      </c>
      <c r="C17" s="9">
        <v>0</v>
      </c>
      <c r="D17" s="9">
        <v>0</v>
      </c>
      <c r="E17" s="9">
        <f t="shared" si="4"/>
        <v>192298.14</v>
      </c>
      <c r="F17" s="9">
        <f t="shared" si="3"/>
        <v>0</v>
      </c>
    </row>
    <row r="18" spans="1:6" x14ac:dyDescent="0.2">
      <c r="A18" s="6" t="s">
        <v>16</v>
      </c>
      <c r="B18" s="9">
        <v>-7196976.0899999999</v>
      </c>
      <c r="C18" s="9">
        <v>0</v>
      </c>
      <c r="D18" s="9">
        <v>816514.91</v>
      </c>
      <c r="E18" s="9">
        <f t="shared" si="4"/>
        <v>-8013491</v>
      </c>
      <c r="F18" s="9">
        <f t="shared" si="3"/>
        <v>-816514.91000000015</v>
      </c>
    </row>
    <row r="19" spans="1:6" x14ac:dyDescent="0.2">
      <c r="A19" s="6" t="s">
        <v>17</v>
      </c>
      <c r="B19" s="9">
        <v>2626960.2599999998</v>
      </c>
      <c r="C19" s="9">
        <v>0</v>
      </c>
      <c r="D19" s="9">
        <v>0</v>
      </c>
      <c r="E19" s="9">
        <f t="shared" si="4"/>
        <v>2626960.2599999998</v>
      </c>
      <c r="F19" s="9">
        <f t="shared" si="3"/>
        <v>0</v>
      </c>
    </row>
    <row r="20" spans="1:6" x14ac:dyDescent="0.2">
      <c r="A20" s="6" t="s">
        <v>18</v>
      </c>
      <c r="B20" s="9">
        <v>0</v>
      </c>
      <c r="C20" s="9">
        <v>0</v>
      </c>
      <c r="D20" s="9">
        <v>0</v>
      </c>
      <c r="E20" s="9">
        <f t="shared" si="4"/>
        <v>0</v>
      </c>
      <c r="F20" s="9">
        <f t="shared" si="3"/>
        <v>0</v>
      </c>
    </row>
    <row r="21" spans="1:6" x14ac:dyDescent="0.2">
      <c r="A21" s="6" t="s">
        <v>19</v>
      </c>
      <c r="B21" s="9">
        <v>0</v>
      </c>
      <c r="C21" s="9">
        <v>0</v>
      </c>
      <c r="D21" s="9">
        <v>0</v>
      </c>
      <c r="E21" s="9">
        <f t="shared" si="4"/>
        <v>0</v>
      </c>
      <c r="F21" s="9">
        <f t="shared" si="3"/>
        <v>0</v>
      </c>
    </row>
    <row r="23" spans="1:6" ht="12.75" x14ac:dyDescent="0.2">
      <c r="A23" s="7" t="s">
        <v>24</v>
      </c>
    </row>
    <row r="26" spans="1:6" x14ac:dyDescent="0.2">
      <c r="A26" s="19" t="s">
        <v>27</v>
      </c>
      <c r="D26" s="17" t="s">
        <v>27</v>
      </c>
      <c r="E26" s="16"/>
    </row>
    <row r="27" spans="1:6" x14ac:dyDescent="0.2">
      <c r="A27" s="15" t="s">
        <v>28</v>
      </c>
      <c r="D27" s="18" t="s">
        <v>29</v>
      </c>
      <c r="E27" s="18"/>
    </row>
    <row r="28" spans="1:6" x14ac:dyDescent="0.2">
      <c r="A28" s="14"/>
      <c r="D28" s="18"/>
      <c r="E28" s="18"/>
    </row>
    <row r="29" spans="1:6" x14ac:dyDescent="0.2">
      <c r="A29" s="14"/>
      <c r="D29" s="18"/>
      <c r="E29" s="18"/>
    </row>
    <row r="32" spans="1:6" x14ac:dyDescent="0.2">
      <c r="A32" s="17" t="s">
        <v>30</v>
      </c>
      <c r="B32" s="17"/>
      <c r="C32" s="17"/>
      <c r="D32" s="17"/>
      <c r="E32" s="17"/>
    </row>
    <row r="33" spans="1:5" ht="11.25" customHeight="1" x14ac:dyDescent="0.2">
      <c r="A33" s="18" t="s">
        <v>31</v>
      </c>
      <c r="B33" s="18"/>
      <c r="C33" s="18"/>
      <c r="D33" s="18"/>
      <c r="E33" s="18"/>
    </row>
    <row r="34" spans="1:5" x14ac:dyDescent="0.2">
      <c r="A34" s="18"/>
      <c r="B34" s="18"/>
      <c r="C34" s="18"/>
      <c r="D34" s="18"/>
      <c r="E34" s="18"/>
    </row>
    <row r="35" spans="1:5" x14ac:dyDescent="0.2">
      <c r="A35" s="18"/>
      <c r="B35" s="18"/>
      <c r="C35" s="18"/>
      <c r="D35" s="18"/>
      <c r="E35" s="18"/>
    </row>
  </sheetData>
  <sheetProtection formatCells="0" formatColumns="0" formatRows="0" autoFilter="0"/>
  <mergeCells count="6">
    <mergeCell ref="A1:F1"/>
    <mergeCell ref="D26:E26"/>
    <mergeCell ref="A27:A29"/>
    <mergeCell ref="D27:E29"/>
    <mergeCell ref="A32:E32"/>
    <mergeCell ref="A33:E35"/>
  </mergeCells>
  <pageMargins left="0.7" right="0.7" top="0.75" bottom="0.75" header="0.3" footer="0.3"/>
  <pageSetup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5CE3260-E938-4519-B043-9EF89CF0BA17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Adry Ariza</cp:lastModifiedBy>
  <cp:lastPrinted>2026-10-20T14:56:31Z</cp:lastPrinted>
  <dcterms:created xsi:type="dcterms:W3CDTF">2014-02-09T04:04:15Z</dcterms:created>
  <dcterms:modified xsi:type="dcterms:W3CDTF">2026-10-20T14:57:24Z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