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2 TRIMESTRE 2025\SIRET\INF PRESUPUESTARIA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<sst xmlns="http://schemas.openxmlformats.org/spreadsheetml/2006/main" count="90" uniqueCount="45">
  <si>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</si>
  <si>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</si>
  <si>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</si>
  <si>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</si>
  <si>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</si>
  <si>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</si>
  <si>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</si>
  <si>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</si>
  <si>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</si>
  <si>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</si>
  <si>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</si>
  <si>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</si>
  <si>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</si>
  <si>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</si>
  <si>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</si>
  <si>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</si>
  <si>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</si>
  <si>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</si>
  <si>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</si>
  <si>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</si>
  <si>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</si>
  <si>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</si>
  <si>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</si>
  <si>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</si>
  <si>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</si>
  <si>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</si>
  <si>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</si>
  <si>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</si>
  <si>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</si>
  <si>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</si>
  <si>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</si>
  <si>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</si>
  <si>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</si>
  <si>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</si>
  <si>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</si>
  <si>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</si>
  <si>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</si>
  <si>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</si>
  <si>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</si>
  <si>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</si>
  <si>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</si>
  <si>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Comité Municipal de Agua Potable y Alcantarillado de Juventino Rosas
Estado Analítico de Ingresos
Del 1 de Enero al 30 de Junio de 2025
(Cifras en Pesos)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</si>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</sst>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0" fillId="0" borderId="0" xfId="0" applyAlignment="1">
      <alignment horizontal="center"/>
    </xf>
    <xf numFmtId="0" fontId="8" fillId="0" borderId="0" xfId="9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0" fillId="0" borderId="0" xfId="53" applyFont="1" applyFill="1" applyBorder="1" applyAlignment="1" applyProtection="1">
      <alignment horizontal="center" vertical="center" wrapText="1"/>
      <protection locked="0"/>
    </xf>
    <xf numFmtId="0" fontId="0" fillId="0" borderId="0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58">
    <cellStyle name="=C:\WINNT\SYSTEM32\COMMAND.COM" xfId="1"/>
    <cellStyle name="Euro" xfId="2"/>
    <cellStyle name="Millares 2" xfId="3"/>
    <cellStyle name="Millares 2 2" xfId="4"/>
    <cellStyle name="Millares 2 2 2" xfId="49"/>
    <cellStyle name="Millares 2 2 3" xfId="39"/>
    <cellStyle name="Millares 2 2 4" xfId="29"/>
    <cellStyle name="Millares 2 2 5" xfId="19"/>
    <cellStyle name="Millares 2 3" xfId="5"/>
    <cellStyle name="Millares 2 3 2" xfId="50"/>
    <cellStyle name="Millares 2 3 3" xfId="40"/>
    <cellStyle name="Millares 2 3 4" xfId="30"/>
    <cellStyle name="Millares 2 3 5" xfId="20"/>
    <cellStyle name="Millares 2 4" xfId="27"/>
    <cellStyle name="Millares 2 4 2" xfId="57"/>
    <cellStyle name="Millares 2 4 3" xfId="47"/>
    <cellStyle name="Millares 2 4 4" xfId="37"/>
    <cellStyle name="Millares 2 5" xfId="48"/>
    <cellStyle name="Millares 2 6" xfId="38"/>
    <cellStyle name="Millares 2 7" xfId="28"/>
    <cellStyle name="Millares 2 8" xfId="18"/>
    <cellStyle name="Millares 3" xfId="6"/>
    <cellStyle name="Millares 3 2" xfId="51"/>
    <cellStyle name="Millares 3 3" xfId="41"/>
    <cellStyle name="Millares 3 4" xfId="31"/>
    <cellStyle name="Millares 3 5" xfId="21"/>
    <cellStyle name="Moneda 2" xfId="7"/>
    <cellStyle name="Moneda 2 2" xfId="52"/>
    <cellStyle name="Moneda 2 3" xfId="42"/>
    <cellStyle name="Moneda 2 4" xfId="32"/>
    <cellStyle name="Moneda 2 5" xfId="22"/>
    <cellStyle name="Normal" xfId="0" builtinId="0"/>
    <cellStyle name="Normal 2" xfId="8"/>
    <cellStyle name="Normal 2 2" xfId="9"/>
    <cellStyle name="Normal 2 3" xfId="53"/>
    <cellStyle name="Normal 2 4" xfId="43"/>
    <cellStyle name="Normal 2 5" xfId="33"/>
    <cellStyle name="Normal 2 6" xfId="23"/>
    <cellStyle name="Normal 3" xfId="10"/>
    <cellStyle name="Normal 3 2" xfId="54"/>
    <cellStyle name="Normal 3 3" xfId="44"/>
    <cellStyle name="Normal 3 4" xfId="34"/>
    <cellStyle name="Normal 3 5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56"/>
    <cellStyle name="Normal 6 2 3" xfId="46"/>
    <cellStyle name="Normal 6 2 4" xfId="36"/>
    <cellStyle name="Normal 6 2 5" xfId="26"/>
    <cellStyle name="Normal 6 3" xfId="55"/>
    <cellStyle name="Normal 6 4" xfId="45"/>
    <cellStyle name="Normal 6 5" xfId="35"/>
    <cellStyle name="Normal 6 6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abSelected="1" zoomScaleNormal="100" workbookViewId="0">
      <selection activeCell="A47" sqref="A1:G4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4" t="s">
        <v>41</v>
      </c>
      <c r="B1" s="45"/>
      <c r="C1" s="45"/>
      <c r="D1" s="45"/>
      <c r="E1" s="45"/>
      <c r="F1" s="45"/>
      <c r="G1" s="46"/>
    </row>
    <row r="2" spans="1:8" s="3" customFormat="1" x14ac:dyDescent="0.2">
      <c r="A2" s="24"/>
      <c r="B2" s="45" t="s">
        <v>39</v>
      </c>
      <c r="C2" s="45"/>
      <c r="D2" s="45"/>
      <c r="E2" s="45"/>
      <c r="F2" s="45"/>
      <c r="G2" s="48" t="s">
        <v>12</v>
      </c>
    </row>
    <row r="3" spans="1:8" s="1" customFormat="1" ht="24.95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9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x14ac:dyDescent="0.2">
      <c r="A10" s="19" t="s">
        <v>14</v>
      </c>
      <c r="B10" s="29">
        <v>48895898.689999998</v>
      </c>
      <c r="C10" s="29">
        <v>0</v>
      </c>
      <c r="D10" s="29">
        <f t="shared" si="2"/>
        <v>48895898.689999998</v>
      </c>
      <c r="E10" s="29">
        <v>23570241.510000002</v>
      </c>
      <c r="F10" s="29">
        <v>22820629.579999998</v>
      </c>
      <c r="G10" s="29">
        <f t="shared" si="3"/>
        <v>-26075269.109999999</v>
      </c>
      <c r="H10" s="18" t="s">
        <v>26</v>
      </c>
    </row>
    <row r="11" spans="1:8" ht="22.5" x14ac:dyDescent="0.2">
      <c r="A11" s="37" t="s">
        <v>37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27</v>
      </c>
    </row>
    <row r="12" spans="1:8" ht="22.5" x14ac:dyDescent="0.2">
      <c r="A12" s="19" t="s">
        <v>15</v>
      </c>
      <c r="B12" s="29">
        <v>600000</v>
      </c>
      <c r="C12" s="29">
        <v>0</v>
      </c>
      <c r="D12" s="29">
        <f t="shared" si="2"/>
        <v>600000</v>
      </c>
      <c r="E12" s="29">
        <v>0</v>
      </c>
      <c r="F12" s="29">
        <v>0</v>
      </c>
      <c r="G12" s="29">
        <f t="shared" si="3"/>
        <v>-600000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49495898.689999998</v>
      </c>
      <c r="C15" s="31">
        <f t="shared" ref="C15:G15" si="6">SUM(C4:C13)</f>
        <v>0</v>
      </c>
      <c r="D15" s="31">
        <f t="shared" si="6"/>
        <v>49495898.689999998</v>
      </c>
      <c r="E15" s="31">
        <f t="shared" si="6"/>
        <v>23570241.510000002</v>
      </c>
      <c r="F15" s="32">
        <f t="shared" si="6"/>
        <v>22820629.579999998</v>
      </c>
      <c r="G15" s="33">
        <f t="shared" si="6"/>
        <v>-26675269.109999999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/>
      <c r="H16" s="18" t="s">
        <v>30</v>
      </c>
    </row>
    <row r="17" spans="1:8" ht="10.15" customHeight="1" x14ac:dyDescent="0.2">
      <c r="A17" s="26"/>
      <c r="B17" s="45" t="s">
        <v>39</v>
      </c>
      <c r="C17" s="45"/>
      <c r="D17" s="45"/>
      <c r="E17" s="45"/>
      <c r="F17" s="45"/>
      <c r="G17" s="48" t="s">
        <v>12</v>
      </c>
      <c r="H17" s="18" t="s">
        <v>30</v>
      </c>
    </row>
    <row r="18" spans="1:8" ht="22.5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9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2.5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2.5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49495898.689999998</v>
      </c>
      <c r="C29" s="36">
        <f t="shared" si="14"/>
        <v>0</v>
      </c>
      <c r="D29" s="36">
        <f t="shared" si="14"/>
        <v>49495898.689999998</v>
      </c>
      <c r="E29" s="36">
        <f t="shared" si="14"/>
        <v>23570241.510000002</v>
      </c>
      <c r="F29" s="36">
        <f t="shared" si="14"/>
        <v>22820629.579999998</v>
      </c>
      <c r="G29" s="36">
        <f t="shared" si="14"/>
        <v>-26675269.109999999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2.5" x14ac:dyDescent="0.2">
      <c r="A32" s="22" t="s">
        <v>19</v>
      </c>
      <c r="B32" s="35">
        <v>48895898.689999998</v>
      </c>
      <c r="C32" s="35">
        <v>0</v>
      </c>
      <c r="D32" s="35">
        <f>B32+C32</f>
        <v>48895898.689999998</v>
      </c>
      <c r="E32" s="35">
        <v>23570241.510000002</v>
      </c>
      <c r="F32" s="35">
        <v>22820629.579999998</v>
      </c>
      <c r="G32" s="35">
        <f t="shared" si="15"/>
        <v>-26075269.109999999</v>
      </c>
      <c r="H32" s="18" t="s">
        <v>26</v>
      </c>
    </row>
    <row r="33" spans="1:8" ht="22.5" x14ac:dyDescent="0.2">
      <c r="A33" s="22" t="s">
        <v>15</v>
      </c>
      <c r="B33" s="35">
        <v>600000</v>
      </c>
      <c r="C33" s="35">
        <v>0</v>
      </c>
      <c r="D33" s="35">
        <f>B33+C33</f>
        <v>600000</v>
      </c>
      <c r="E33" s="35">
        <v>0</v>
      </c>
      <c r="F33" s="35">
        <v>0</v>
      </c>
      <c r="G33" s="35">
        <f t="shared" ref="G33" si="16">F33-B33</f>
        <v>-600000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49495898.689999998</v>
      </c>
      <c r="C38" s="31">
        <f t="shared" ref="C38:G38" si="18">SUM(C35+C29+C19)</f>
        <v>0</v>
      </c>
      <c r="D38" s="31">
        <f t="shared" si="18"/>
        <v>49495898.689999998</v>
      </c>
      <c r="E38" s="31">
        <f t="shared" si="18"/>
        <v>23570241.510000002</v>
      </c>
      <c r="F38" s="31">
        <f t="shared" si="18"/>
        <v>22820629.579999998</v>
      </c>
      <c r="G38" s="33">
        <f t="shared" si="18"/>
        <v>-26675269.109999999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x14ac:dyDescent="0.2">
      <c r="A41" s="17" t="s">
        <v>35</v>
      </c>
    </row>
    <row r="42" spans="1:8" x14ac:dyDescent="0.2">
      <c r="A42" s="17" t="s">
        <v>20</v>
      </c>
    </row>
    <row r="43" spans="1:8" ht="30.75" customHeight="1" x14ac:dyDescent="0.2">
      <c r="A43" s="47" t="s">
        <v>36</v>
      </c>
      <c r="B43" s="47"/>
      <c r="C43" s="47"/>
      <c r="D43" s="47"/>
      <c r="E43" s="47"/>
      <c r="F43" s="47"/>
      <c r="G43" s="47"/>
    </row>
    <row r="46" spans="1:8" x14ac:dyDescent="0.2">
      <c r="A46" s="38" t="s">
        <v>42</v>
      </c>
      <c r="D46" s="42" t="s">
        <v>42</v>
      </c>
      <c r="E46" s="43"/>
    </row>
    <row r="47" spans="1:8" x14ac:dyDescent="0.2">
      <c r="A47" s="39" t="s">
        <v>43</v>
      </c>
      <c r="D47" s="41" t="s">
        <v>44</v>
      </c>
      <c r="E47" s="41"/>
    </row>
    <row r="48" spans="1:8" x14ac:dyDescent="0.2">
      <c r="A48" s="40"/>
      <c r="D48" s="41"/>
      <c r="E48" s="41"/>
    </row>
    <row r="49" spans="1:5" x14ac:dyDescent="0.2">
      <c r="A49" s="40"/>
      <c r="D49" s="41"/>
      <c r="E49" s="41"/>
    </row>
  </sheetData>
  <sheetProtection formatCells="0" formatColumns="0" formatRows="0" insertRows="0" autoFilter="0"/>
  <mergeCells count="9">
    <mergeCell ref="A47:A49"/>
    <mergeCell ref="D47:E49"/>
    <mergeCell ref="D46:E46"/>
    <mergeCell ref="A1:G1"/>
    <mergeCell ref="A43:G43"/>
    <mergeCell ref="B2:F2"/>
    <mergeCell ref="G2:G3"/>
    <mergeCell ref="B17:F17"/>
    <mergeCell ref="G17:G18"/>
  </mergeCells>
  <pageMargins left="1.1023622047244095" right="0.70866141732283472" top="0.74803149606299213" bottom="0.74803149606299213" header="0.31496062992125984" footer="0.31496062992125984"/>
  <pageSetup scale="82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2025-07-22T18:00:50Z</cp:lastPrinted>
  <dcterms:created xsi:type="dcterms:W3CDTF">2012-12-11T20:48:19Z</dcterms:created>
  <dcterms:modified xsi:type="dcterms:W3CDTF">2025-07-22T18:01:08Z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