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3 TRIMESTRE 2025\SIRET\EXCEL\INF PRESUPUESTARIA\corregidos\"/>
    </mc:Choice>
  </mc:AlternateContent>
  <bookViews>
    <workbookView xWindow="0" yWindow="0" windowWidth="24000" windowHeight="969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4" l="1"/>
  <c r="G36" i="4"/>
  <c r="G35" i="4" s="1"/>
  <c r="G38" i="4" s="1"/>
  <c r="D36" i="4"/>
  <c r="D35" i="4" s="1"/>
  <c r="F35" i="4"/>
  <c r="F38" i="4" s="1"/>
  <c r="E35" i="4"/>
  <c r="E38" i="4" s="1"/>
  <c r="C35" i="4"/>
  <c r="C38" i="4" s="1"/>
  <c r="B35" i="4"/>
  <c r="G33" i="4"/>
  <c r="D33" i="4"/>
  <c r="G32" i="4"/>
  <c r="D32" i="4"/>
  <c r="G31" i="4"/>
  <c r="D31" i="4"/>
  <c r="G30" i="4"/>
  <c r="D30" i="4"/>
  <c r="D29" i="4" s="1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G19" i="4" s="1"/>
  <c r="D23" i="4"/>
  <c r="G22" i="4"/>
  <c r="D22" i="4"/>
  <c r="G21" i="4"/>
  <c r="D21" i="4"/>
  <c r="G20" i="4"/>
  <c r="D20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  <c r="D38" i="4" l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<sst xmlns="http://schemas.openxmlformats.org/spreadsheetml/2006/main" count="50" uniqueCount="29">
  <si>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</si>
  <si>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</si>
  <si>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</si>
  <si>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</si>
  <si>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</si>
  <si>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</si>
  <si>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</si>
  <si>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</si>
  <si>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</si>
  <si>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</si>
  <si>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</si>
  <si>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</si>
  <si>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</si>
  <si>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</si>
  <si>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</si>
  <si>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</si>
  <si>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</si>
  <si>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</si>
  <si>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</si>
  <si>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</si>
  <si>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</si>
  <si>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</si>
  <si>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</si>
  <si>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</si>
  <si>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</si>
  <si>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</si>
  <si>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</si>
  <si>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</si>
  <si>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COMITÉ MUNICIPAL DE AGUA POTABLE Y ALCANTARILLADO DE JUVENTINO ROSAS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</si>
</sst>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B19" sqref="B19:G3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1" t="s">
        <v>5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 x14ac:dyDescent="0.2">
      <c r="A5" s="22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7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 x14ac:dyDescent="0.2">
      <c r="A7" s="21" t="s">
        <v>8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 x14ac:dyDescent="0.2">
      <c r="A8" s="23" t="s">
        <v>9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">
      <c r="A9" s="22" t="s">
        <v>10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x14ac:dyDescent="0.2">
      <c r="A10" s="21" t="s">
        <v>11</v>
      </c>
      <c r="B10" s="29">
        <v>48895898.689999998</v>
      </c>
      <c r="C10" s="29">
        <v>1438338</v>
      </c>
      <c r="D10" s="29">
        <f t="shared" si="0"/>
        <v>50334236.689999998</v>
      </c>
      <c r="E10" s="29">
        <v>34450662.899999999</v>
      </c>
      <c r="F10" s="29">
        <v>34450662.899999999</v>
      </c>
      <c r="G10" s="29">
        <f t="shared" si="1"/>
        <v>-14445235.789999999</v>
      </c>
    </row>
    <row r="11" spans="1:7" ht="22.5" x14ac:dyDescent="0.2">
      <c r="A11" s="21" t="s">
        <v>18</v>
      </c>
      <c r="B11" s="29">
        <v>0</v>
      </c>
      <c r="C11" s="29">
        <v>0</v>
      </c>
      <c r="D11" s="29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2.5" x14ac:dyDescent="0.2">
      <c r="A12" s="21" t="s">
        <v>12</v>
      </c>
      <c r="B12" s="29">
        <v>600000</v>
      </c>
      <c r="C12" s="29">
        <v>0</v>
      </c>
      <c r="D12" s="29">
        <f t="shared" si="0"/>
        <v>600000</v>
      </c>
      <c r="E12" s="29">
        <v>0</v>
      </c>
      <c r="F12" s="29">
        <v>0</v>
      </c>
      <c r="G12" s="29">
        <f t="shared" si="1"/>
        <v>-600000</v>
      </c>
    </row>
    <row r="13" spans="1:7" x14ac:dyDescent="0.2">
      <c r="A13" s="21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14</v>
      </c>
      <c r="B15" s="31">
        <f>SUM(B4:B13)</f>
        <v>49495898.689999998</v>
      </c>
      <c r="C15" s="31">
        <f t="shared" ref="C15:G15" si="2">SUM(C4:C13)</f>
        <v>1438338</v>
      </c>
      <c r="D15" s="31">
        <f t="shared" si="2"/>
        <v>50934236.689999998</v>
      </c>
      <c r="E15" s="31">
        <f t="shared" si="2"/>
        <v>34450662.899999999</v>
      </c>
      <c r="F15" s="32">
        <f t="shared" si="2"/>
        <v>34450662.899999999</v>
      </c>
      <c r="G15" s="33">
        <f t="shared" si="2"/>
        <v>-15045235.789999999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v>0</v>
      </c>
    </row>
    <row r="17" spans="1:7" ht="10.5" customHeight="1" x14ac:dyDescent="0.2">
      <c r="A17" s="19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17" t="s">
        <v>15</v>
      </c>
      <c r="B19" s="36">
        <f t="shared" ref="B19:G19" si="3">SUM(B20+B21+B22+B23+B24+B25+B26+B27)</f>
        <v>0</v>
      </c>
      <c r="C19" s="36">
        <f t="shared" si="3"/>
        <v>0</v>
      </c>
      <c r="D19" s="36">
        <f t="shared" si="3"/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</row>
    <row r="20" spans="1:7" x14ac:dyDescent="0.2">
      <c r="A20" s="23" t="s">
        <v>5</v>
      </c>
      <c r="B20" s="35">
        <v>0</v>
      </c>
      <c r="C20" s="35">
        <v>0</v>
      </c>
      <c r="D20" s="35">
        <f t="shared" ref="D20:D27" si="4">B20+C20</f>
        <v>0</v>
      </c>
      <c r="E20" s="35">
        <v>0</v>
      </c>
      <c r="F20" s="35">
        <v>0</v>
      </c>
      <c r="G20" s="35">
        <f t="shared" ref="G20:G27" si="5">F20-B20</f>
        <v>0</v>
      </c>
    </row>
    <row r="21" spans="1:7" x14ac:dyDescent="0.2">
      <c r="A21" s="23" t="s">
        <v>6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7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23" t="s">
        <v>8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23" t="s">
        <v>16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23" t="s">
        <v>17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2.5" x14ac:dyDescent="0.2">
      <c r="A26" s="23" t="s">
        <v>18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ht="22.5" x14ac:dyDescent="0.2">
      <c r="A27" s="23" t="s">
        <v>12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4">
        <f t="shared" ref="B29:G29" si="6">SUM(B30:B33)</f>
        <v>49495898.689999998</v>
      </c>
      <c r="C29" s="34">
        <f t="shared" si="6"/>
        <v>1438338</v>
      </c>
      <c r="D29" s="34">
        <f t="shared" si="6"/>
        <v>50934236.689999998</v>
      </c>
      <c r="E29" s="34">
        <f t="shared" si="6"/>
        <v>34450662.899999999</v>
      </c>
      <c r="F29" s="34">
        <f t="shared" si="6"/>
        <v>34450662.899999999</v>
      </c>
      <c r="G29" s="34">
        <f t="shared" si="6"/>
        <v>-15045235.789999999</v>
      </c>
    </row>
    <row r="30" spans="1:7" x14ac:dyDescent="0.2">
      <c r="A30" s="23" t="s">
        <v>6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9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23" t="s">
        <v>19</v>
      </c>
      <c r="B32" s="35">
        <v>48895898.689999998</v>
      </c>
      <c r="C32" s="35">
        <v>1438338</v>
      </c>
      <c r="D32" s="35">
        <f>B32+C32</f>
        <v>50334236.689999998</v>
      </c>
      <c r="E32" s="35">
        <v>34450662.899999999</v>
      </c>
      <c r="F32" s="35">
        <v>34450662.899999999</v>
      </c>
      <c r="G32" s="35">
        <f t="shared" si="7"/>
        <v>-14445235.789999999</v>
      </c>
    </row>
    <row r="33" spans="1:7" ht="22.5" x14ac:dyDescent="0.2">
      <c r="A33" s="23" t="s">
        <v>12</v>
      </c>
      <c r="B33" s="35">
        <v>600000</v>
      </c>
      <c r="C33" s="35">
        <v>0</v>
      </c>
      <c r="D33" s="35">
        <f>B33+C33</f>
        <v>600000</v>
      </c>
      <c r="E33" s="35">
        <v>0</v>
      </c>
      <c r="F33" s="35">
        <v>0</v>
      </c>
      <c r="G33" s="35">
        <f t="shared" si="7"/>
        <v>-600000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4">
        <f t="shared" ref="B35:G35" si="8">SUM(B36)</f>
        <v>0</v>
      </c>
      <c r="C35" s="34">
        <f t="shared" si="8"/>
        <v>0</v>
      </c>
      <c r="D35" s="34">
        <f t="shared" si="8"/>
        <v>0</v>
      </c>
      <c r="E35" s="34">
        <f t="shared" si="8"/>
        <v>0</v>
      </c>
      <c r="F35" s="34">
        <f t="shared" si="8"/>
        <v>0</v>
      </c>
      <c r="G35" s="34">
        <f t="shared" si="8"/>
        <v>0</v>
      </c>
    </row>
    <row r="36" spans="1:7" x14ac:dyDescent="0.2">
      <c r="A36" s="23" t="s">
        <v>13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14</v>
      </c>
      <c r="B38" s="31">
        <f>SUM(B35+B29+B19)</f>
        <v>49495898.689999998</v>
      </c>
      <c r="C38" s="31">
        <f t="shared" ref="C38:G38" si="9">SUM(C35+C29+C19)</f>
        <v>1438338</v>
      </c>
      <c r="D38" s="31">
        <f t="shared" si="9"/>
        <v>50934236.689999998</v>
      </c>
      <c r="E38" s="31">
        <f t="shared" si="9"/>
        <v>34450662.899999999</v>
      </c>
      <c r="F38" s="31">
        <f t="shared" si="9"/>
        <v>34450662.899999999</v>
      </c>
      <c r="G38" s="33">
        <f t="shared" si="9"/>
        <v>-15045235.789999999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v>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PC1</cp:lastModifiedBy>
  <cp:revision/>
  <dcterms:created xsi:type="dcterms:W3CDTF">2012-12-11T20:48:19Z</dcterms:created>
  <dcterms:modified xsi:type="dcterms:W3CDTF">2025-10-28T15:11:59Z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