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3 TRIMESTRE 2025\SIRET\EXCEL\INF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<sst xmlns="http://schemas.openxmlformats.org/spreadsheetml/2006/main" count="31" uniqueCount="30">
  <si>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</si>
  <si>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</si>
  <si>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</si>
  <si>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</si>
  <si>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</si>
  <si>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</si>
  <si>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</si>
  <si>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</si>
  <si>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</si>
  <si>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</si>
  <si>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</si>
  <si>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</si>
  <si>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</si>
  <si>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</si>
  <si>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</si>
  <si>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</si>
  <si>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</si>
  <si>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</si>
  <si>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</si>
  <si>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</si>
  <si>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</si>
  <si>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</si>
  <si>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</si>
  <si>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</si>
  <si>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</si>
  <si>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</si>
  <si>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COMITÉ MUNICIPAL DE AGUA POTABLE Y ALCANTARILLADO DE JUVENTINO ROSAS
Estado Analítico del Activo
Del 1 de Enero al 30 de Septiembre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</si>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</sst>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>
      <alignment horizontal="center"/>
    </xf>
  </cellXfs>
  <cellStyles count="55">
    <cellStyle name="Euro" xfId="1"/>
    <cellStyle name="Millares 2" xfId="2"/>
    <cellStyle name="Millares 2 2" xfId="3"/>
    <cellStyle name="Millares 2 2 2" xfId="46"/>
    <cellStyle name="Millares 2 2 3" xfId="36"/>
    <cellStyle name="Millares 2 2 4" xfId="26"/>
    <cellStyle name="Millares 2 2 5" xfId="17"/>
    <cellStyle name="Millares 2 3" xfId="4"/>
    <cellStyle name="Millares 2 3 2" xfId="47"/>
    <cellStyle name="Millares 2 3 3" xfId="37"/>
    <cellStyle name="Millares 2 3 4" xfId="27"/>
    <cellStyle name="Millares 2 3 5" xfId="18"/>
    <cellStyle name="Millares 2 4" xfId="34"/>
    <cellStyle name="Millares 2 4 2" xfId="54"/>
    <cellStyle name="Millares 2 4 3" xfId="44"/>
    <cellStyle name="Millares 2 5" xfId="45"/>
    <cellStyle name="Millares 2 6" xfId="35"/>
    <cellStyle name="Millares 2 7" xfId="25"/>
    <cellStyle name="Millares 2 8" xfId="16"/>
    <cellStyle name="Millares 3" xfId="5"/>
    <cellStyle name="Millares 3 2" xfId="48"/>
    <cellStyle name="Millares 3 3" xfId="38"/>
    <cellStyle name="Millares 3 4" xfId="28"/>
    <cellStyle name="Millares 3 5" xfId="19"/>
    <cellStyle name="Moneda 2" xfId="6"/>
    <cellStyle name="Moneda 2 2" xfId="49"/>
    <cellStyle name="Moneda 2 3" xfId="39"/>
    <cellStyle name="Moneda 2 4" xfId="29"/>
    <cellStyle name="Moneda 2 5" xfId="20"/>
    <cellStyle name="Normal" xfId="0" builtinId="0"/>
    <cellStyle name="Normal 2" xfId="7"/>
    <cellStyle name="Normal 2 2" xfId="8"/>
    <cellStyle name="Normal 2 3" xfId="50"/>
    <cellStyle name="Normal 2 4" xfId="40"/>
    <cellStyle name="Normal 2 5" xfId="30"/>
    <cellStyle name="Normal 2 6" xfId="21"/>
    <cellStyle name="Normal 3" xfId="9"/>
    <cellStyle name="Normal 3 2" xfId="51"/>
    <cellStyle name="Normal 3 3" xfId="41"/>
    <cellStyle name="Normal 3 4" xfId="3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3"/>
    <cellStyle name="Normal 6 2 3" xfId="43"/>
    <cellStyle name="Normal 6 2 4" xfId="33"/>
    <cellStyle name="Normal 6 2 5" xfId="24"/>
    <cellStyle name="Normal 6 3" xfId="52"/>
    <cellStyle name="Normal 6 4" xfId="42"/>
    <cellStyle name="Normal 6 5" xfId="3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sqref="A1:F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72359919.709999993</v>
      </c>
      <c r="C3" s="8">
        <f t="shared" ref="C3:F3" si="0">C4+C12</f>
        <v>143607204.98999998</v>
      </c>
      <c r="D3" s="8">
        <f t="shared" si="0"/>
        <v>142445647.21000001</v>
      </c>
      <c r="E3" s="8">
        <f t="shared" si="0"/>
        <v>73521477.49000001</v>
      </c>
      <c r="F3" s="8">
        <f t="shared" si="0"/>
        <v>1161557.7800000012</v>
      </c>
    </row>
    <row r="4" spans="1:6" x14ac:dyDescent="0.2">
      <c r="A4" s="5" t="s">
        <v>4</v>
      </c>
      <c r="B4" s="8">
        <f>SUM(B5:B11)</f>
        <v>32985131.75</v>
      </c>
      <c r="C4" s="8">
        <f>SUM(C5:C11)</f>
        <v>142272807.88999999</v>
      </c>
      <c r="D4" s="8">
        <f>SUM(D5:D11)</f>
        <v>141778448.66</v>
      </c>
      <c r="E4" s="8">
        <f>SUM(E5:E11)</f>
        <v>33479490.980000004</v>
      </c>
      <c r="F4" s="8">
        <f>SUM(F5:F11)</f>
        <v>494359.23000000231</v>
      </c>
    </row>
    <row r="5" spans="1:6" x14ac:dyDescent="0.2">
      <c r="A5" s="6" t="s">
        <v>5</v>
      </c>
      <c r="B5" s="9">
        <v>3662028.17</v>
      </c>
      <c r="C5" s="9">
        <v>56360486.530000001</v>
      </c>
      <c r="D5" s="9">
        <v>59610280.119999997</v>
      </c>
      <c r="E5" s="9">
        <f>B5+C5-D5</f>
        <v>412234.58000000566</v>
      </c>
      <c r="F5" s="9">
        <f t="shared" ref="F5:F11" si="1">E5-B5</f>
        <v>-3249793.5899999943</v>
      </c>
    </row>
    <row r="6" spans="1:6" x14ac:dyDescent="0.2">
      <c r="A6" s="6" t="s">
        <v>6</v>
      </c>
      <c r="B6" s="9">
        <v>28787819.120000001</v>
      </c>
      <c r="C6" s="9">
        <v>85766321.359999999</v>
      </c>
      <c r="D6" s="9">
        <v>82168168.540000007</v>
      </c>
      <c r="E6" s="9">
        <f t="shared" ref="E6:E11" si="2">B6+C6-D6</f>
        <v>32385971.939999998</v>
      </c>
      <c r="F6" s="9">
        <f t="shared" si="1"/>
        <v>3598152.8199999966</v>
      </c>
    </row>
    <row r="7" spans="1:6" x14ac:dyDescent="0.2">
      <c r="A7" s="6" t="s">
        <v>7</v>
      </c>
      <c r="B7" s="9">
        <v>535284.46</v>
      </c>
      <c r="C7" s="9">
        <v>146000</v>
      </c>
      <c r="D7" s="9">
        <v>0</v>
      </c>
      <c r="E7" s="9">
        <f t="shared" si="2"/>
        <v>681284.46</v>
      </c>
      <c r="F7" s="9">
        <f t="shared" si="1"/>
        <v>146000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39374787.959999993</v>
      </c>
      <c r="C12" s="8">
        <f>SUM(C13:C21)</f>
        <v>1334397.1000000001</v>
      </c>
      <c r="D12" s="8">
        <f>SUM(D13:D21)</f>
        <v>667198.55000000005</v>
      </c>
      <c r="E12" s="8">
        <f>SUM(E13:E21)</f>
        <v>40041986.509999998</v>
      </c>
      <c r="F12" s="8">
        <f>SUM(F13:F21)</f>
        <v>667198.54999999888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231629</v>
      </c>
      <c r="C14" s="10">
        <v>0</v>
      </c>
      <c r="D14" s="10">
        <v>0</v>
      </c>
      <c r="E14" s="10">
        <f t="shared" ref="E14:E21" si="4">B14+C14-D14</f>
        <v>231629</v>
      </c>
      <c r="F14" s="10">
        <f t="shared" si="3"/>
        <v>0</v>
      </c>
    </row>
    <row r="15" spans="1:6" x14ac:dyDescent="0.2">
      <c r="A15" s="6" t="s">
        <v>13</v>
      </c>
      <c r="B15" s="10">
        <v>30282831.859999999</v>
      </c>
      <c r="C15" s="10">
        <v>0</v>
      </c>
      <c r="D15" s="10">
        <v>0</v>
      </c>
      <c r="E15" s="10">
        <f t="shared" si="4"/>
        <v>30282831.859999999</v>
      </c>
      <c r="F15" s="10">
        <f t="shared" si="3"/>
        <v>0</v>
      </c>
    </row>
    <row r="16" spans="1:6" x14ac:dyDescent="0.2">
      <c r="A16" s="6" t="s">
        <v>14</v>
      </c>
      <c r="B16" s="9">
        <v>12298242.02</v>
      </c>
      <c r="C16" s="9">
        <v>1029819.1</v>
      </c>
      <c r="D16" s="9">
        <v>514909.55</v>
      </c>
      <c r="E16" s="9">
        <f t="shared" si="4"/>
        <v>12813151.569999998</v>
      </c>
      <c r="F16" s="9">
        <f t="shared" si="3"/>
        <v>514909.54999999888</v>
      </c>
    </row>
    <row r="17" spans="1:6" x14ac:dyDescent="0.2">
      <c r="A17" s="6" t="s">
        <v>15</v>
      </c>
      <c r="B17" s="9">
        <v>40009.14</v>
      </c>
      <c r="C17" s="9">
        <v>304578</v>
      </c>
      <c r="D17" s="9">
        <v>152289</v>
      </c>
      <c r="E17" s="9">
        <f t="shared" si="4"/>
        <v>192298.14</v>
      </c>
      <c r="F17" s="9">
        <f t="shared" si="3"/>
        <v>152289</v>
      </c>
    </row>
    <row r="18" spans="1:6" x14ac:dyDescent="0.2">
      <c r="A18" s="6" t="s">
        <v>16</v>
      </c>
      <c r="B18" s="9">
        <v>-6104884.3200000003</v>
      </c>
      <c r="C18" s="9">
        <v>0</v>
      </c>
      <c r="D18" s="9">
        <v>0</v>
      </c>
      <c r="E18" s="9">
        <f t="shared" si="4"/>
        <v>-6104884.3200000003</v>
      </c>
      <c r="F18" s="9">
        <f t="shared" si="3"/>
        <v>0</v>
      </c>
    </row>
    <row r="19" spans="1:6" x14ac:dyDescent="0.2">
      <c r="A19" s="6" t="s">
        <v>17</v>
      </c>
      <c r="B19" s="9">
        <v>2626960.2599999998</v>
      </c>
      <c r="C19" s="9">
        <v>0</v>
      </c>
      <c r="D19" s="9">
        <v>0</v>
      </c>
      <c r="E19" s="9">
        <f t="shared" si="4"/>
        <v>2626960.2599999998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x14ac:dyDescent="0.2">
      <c r="A27" s="20" t="s">
        <v>27</v>
      </c>
      <c r="B27" s="19"/>
      <c r="C27" s="19"/>
      <c r="D27" s="15" t="s">
        <v>27</v>
      </c>
      <c r="E27" s="14"/>
    </row>
    <row r="28" spans="1:6" x14ac:dyDescent="0.2">
      <c r="A28" s="18" t="s">
        <v>28</v>
      </c>
      <c r="B28" s="19"/>
      <c r="C28" s="19"/>
      <c r="D28" s="16" t="s">
        <v>29</v>
      </c>
      <c r="E28" s="16"/>
    </row>
    <row r="29" spans="1:6" x14ac:dyDescent="0.2">
      <c r="A29" s="17"/>
      <c r="B29" s="19"/>
      <c r="C29" s="19"/>
      <c r="D29" s="16"/>
      <c r="E29" s="16"/>
    </row>
    <row r="30" spans="1:6" x14ac:dyDescent="0.2">
      <c r="A30" s="17"/>
      <c r="B30" s="19"/>
      <c r="C30" s="19"/>
      <c r="D30" s="16"/>
      <c r="E30" s="16"/>
    </row>
  </sheetData>
  <sheetProtection formatCells="0" formatColumns="0" formatRows="0" autoFilter="0"/>
  <mergeCells count="4">
    <mergeCell ref="A1:F1"/>
    <mergeCell ref="A28:A30"/>
    <mergeCell ref="D28:E30"/>
    <mergeCell ref="D27:E27"/>
  </mergeCells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2025-10-15T15:45:48Z</cp:lastPrinted>
  <dcterms:created xsi:type="dcterms:W3CDTF">2014-02-09T04:04:15Z</dcterms:created>
  <dcterms:modified xsi:type="dcterms:W3CDTF">2025-10-15T15:46:21Z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