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CONTABL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s="1"/>
  <c r="C3" i="2" l="1"/>
  <c r="D3" i="2"/>
  <c r="F12" i="2"/>
  <c r="E12" i="2"/>
  <c r="E4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<sst xmlns="http://schemas.openxmlformats.org/spreadsheetml/2006/main" count="27" uniqueCount="27">
  <si>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</si>
  <si>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</si>
  <si>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</si>
  <si>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</si>
  <si>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</si>
  <si>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</si>
  <si>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</si>
  <si>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</si>
  <si>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</si>
  <si>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</si>
  <si>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</si>
  <si>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</si>
  <si>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</si>
  <si>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</si>
  <si>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</si>
  <si>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</si>
  <si>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</si>
  <si>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</si>
  <si>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</si>
  <si>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</si>
  <si>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</si>
  <si>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</si>
  <si>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</si>
  <si>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</si>
  <si>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</si>
  <si>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</si>
  <si>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de Santa Cruz de Juventino Rosas,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</si>
</sst>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2190750</xdr:colOff>
      <xdr:row>24</xdr:row>
      <xdr:rowOff>76200</xdr:rowOff>
    </xdr:from>
    <xdr:to>
      <xdr:col>3</xdr:col>
      <xdr:colOff>419100</xdr:colOff>
      <xdr:row>38</xdr:row>
      <xdr:rowOff>19050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3952875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420837.47000000003</v>
      </c>
      <c r="C3" s="8">
        <f t="shared" ref="C3:F3" si="0">C4+C12</f>
        <v>16418733.4</v>
      </c>
      <c r="D3" s="8">
        <f t="shared" si="0"/>
        <v>16407384.27</v>
      </c>
      <c r="E3" s="8">
        <f t="shared" si="0"/>
        <v>432186.60000000056</v>
      </c>
      <c r="F3" s="8">
        <f t="shared" si="0"/>
        <v>11349.130000000529</v>
      </c>
    </row>
    <row r="4" spans="1:6" x14ac:dyDescent="0.2">
      <c r="A4" s="5" t="s">
        <v>4</v>
      </c>
      <c r="B4" s="8">
        <f>SUM(B5:B11)</f>
        <v>85862.93</v>
      </c>
      <c r="C4" s="8">
        <f>SUM(C5:C11)</f>
        <v>16375733.4</v>
      </c>
      <c r="D4" s="8">
        <f>SUM(D5:D11)</f>
        <v>16363359.4</v>
      </c>
      <c r="E4" s="8">
        <f>SUM(E5:E11)</f>
        <v>98236.930000000633</v>
      </c>
      <c r="F4" s="8">
        <f>SUM(F5:F11)</f>
        <v>12374.00000000064</v>
      </c>
    </row>
    <row r="5" spans="1:6" x14ac:dyDescent="0.2">
      <c r="A5" s="6" t="s">
        <v>5</v>
      </c>
      <c r="B5" s="9">
        <v>-264802.06</v>
      </c>
      <c r="C5" s="9">
        <v>5427019.25</v>
      </c>
      <c r="D5" s="9">
        <v>5415619.75</v>
      </c>
      <c r="E5" s="9">
        <f>B5+C5-D5</f>
        <v>-253402.55999999959</v>
      </c>
      <c r="F5" s="9">
        <f t="shared" ref="F5:F11" si="1">E5-B5</f>
        <v>11399.500000000407</v>
      </c>
    </row>
    <row r="6" spans="1:6" x14ac:dyDescent="0.2">
      <c r="A6" s="6" t="s">
        <v>6</v>
      </c>
      <c r="B6" s="9">
        <v>350664.99</v>
      </c>
      <c r="C6" s="9">
        <v>10948714.15</v>
      </c>
      <c r="D6" s="9">
        <v>10947739.65</v>
      </c>
      <c r="E6" s="9">
        <f t="shared" ref="E6:E11" si="2">B6+C6-D6</f>
        <v>351639.49000000022</v>
      </c>
      <c r="F6" s="9">
        <f t="shared" si="1"/>
        <v>974.50000000023283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334974.54000000004</v>
      </c>
      <c r="C12" s="8">
        <f>SUM(C13:C21)</f>
        <v>43000</v>
      </c>
      <c r="D12" s="8">
        <f>SUM(D13:D21)</f>
        <v>44024.869999999995</v>
      </c>
      <c r="E12" s="8">
        <f>SUM(E13:E21)</f>
        <v>333949.66999999993</v>
      </c>
      <c r="F12" s="8">
        <f>SUM(F13:F21)</f>
        <v>-1024.8700000001118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1883605.77</v>
      </c>
      <c r="C16" s="9">
        <v>43000</v>
      </c>
      <c r="D16" s="9">
        <v>21500</v>
      </c>
      <c r="E16" s="9">
        <f t="shared" si="4"/>
        <v>1905105.77</v>
      </c>
      <c r="F16" s="9">
        <f t="shared" si="3"/>
        <v>21500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-1548631.23</v>
      </c>
      <c r="C18" s="9">
        <v>0</v>
      </c>
      <c r="D18" s="9">
        <v>22524.87</v>
      </c>
      <c r="E18" s="9">
        <f t="shared" si="4"/>
        <v>-1571156.1</v>
      </c>
      <c r="F18" s="9">
        <f t="shared" si="3"/>
        <v>-22524.870000000112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COMUDE</cp:lastModifiedBy>
  <cp:lastPrinted>2018-03-08T18:40:55Z</cp:lastPrinted>
  <dcterms:created xsi:type="dcterms:W3CDTF">2014-02-09T04:04:15Z</dcterms:created>
  <dcterms:modified xsi:type="dcterms:W3CDTF">2026-08-06T16:03:30Z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