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2025\INFORMACION PRESUPUESTAL\"/>
    </mc:Choice>
  </mc:AlternateContent>
  <xr:revisionPtr revIDLastSave="0" documentId="13_ncr:1_{707FA38A-6268-45D9-9726-78CBE27DC961}" xr6:coauthVersionLast="47" xr6:coauthVersionMax="47" xr10:uidLastSave="{00000000-0000-0000-0000-000000000000}"/>
  <bookViews>
    <workbookView xWindow="-120" yWindow="-120" windowWidth="29040" windowHeight="15720" xr2:uid="{4EBA71B9-0D36-4A6E-BEBE-148E77E0B00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G71" i="1"/>
  <c r="D71" i="1"/>
  <c r="D70" i="1"/>
  <c r="G70" i="1" s="1"/>
  <c r="D69" i="1"/>
  <c r="G69" i="1" s="1"/>
  <c r="F68" i="1"/>
  <c r="E68" i="1"/>
  <c r="D68" i="1"/>
  <c r="G68" i="1" s="1"/>
  <c r="C68" i="1"/>
  <c r="B68" i="1"/>
  <c r="G67" i="1"/>
  <c r="D67" i="1"/>
  <c r="D66" i="1"/>
  <c r="G66" i="1" s="1"/>
  <c r="D65" i="1"/>
  <c r="G65" i="1" s="1"/>
  <c r="F64" i="1"/>
  <c r="E64" i="1"/>
  <c r="D64" i="1"/>
  <c r="G64" i="1" s="1"/>
  <c r="C64" i="1"/>
  <c r="B64" i="1"/>
  <c r="G63" i="1"/>
  <c r="D63" i="1"/>
  <c r="D62" i="1"/>
  <c r="G62" i="1" s="1"/>
  <c r="D61" i="1"/>
  <c r="G61" i="1" s="1"/>
  <c r="D60" i="1"/>
  <c r="G60" i="1" s="1"/>
  <c r="D59" i="1"/>
  <c r="G59" i="1" s="1"/>
  <c r="D58" i="1"/>
  <c r="G58" i="1" s="1"/>
  <c r="G57" i="1"/>
  <c r="D57" i="1"/>
  <c r="F56" i="1"/>
  <c r="E56" i="1"/>
  <c r="C56" i="1"/>
  <c r="B56" i="1"/>
  <c r="D56" i="1" s="1"/>
  <c r="G56" i="1" s="1"/>
  <c r="D55" i="1"/>
  <c r="G55" i="1" s="1"/>
  <c r="D54" i="1"/>
  <c r="G54" i="1" s="1"/>
  <c r="G53" i="1"/>
  <c r="D53" i="1"/>
  <c r="F52" i="1"/>
  <c r="E52" i="1"/>
  <c r="C52" i="1"/>
  <c r="B52" i="1"/>
  <c r="D52" i="1" s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D45" i="1"/>
  <c r="G45" i="1" s="1"/>
  <c r="D44" i="1"/>
  <c r="G44" i="1" s="1"/>
  <c r="G43" i="1"/>
  <c r="D43" i="1"/>
  <c r="F42" i="1"/>
  <c r="E42" i="1"/>
  <c r="C42" i="1"/>
  <c r="B42" i="1"/>
  <c r="D42" i="1" s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D35" i="1"/>
  <c r="G35" i="1" s="1"/>
  <c r="D34" i="1"/>
  <c r="G34" i="1" s="1"/>
  <c r="G33" i="1"/>
  <c r="D33" i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D25" i="1"/>
  <c r="G25" i="1" s="1"/>
  <c r="D24" i="1"/>
  <c r="G24" i="1" s="1"/>
  <c r="G23" i="1"/>
  <c r="D23" i="1"/>
  <c r="F22" i="1"/>
  <c r="E22" i="1"/>
  <c r="C22" i="1"/>
  <c r="B22" i="1"/>
  <c r="D22" i="1" s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D15" i="1"/>
  <c r="G15" i="1" s="1"/>
  <c r="D14" i="1"/>
  <c r="G14" i="1" s="1"/>
  <c r="G13" i="1"/>
  <c r="D13" i="1"/>
  <c r="F12" i="1"/>
  <c r="E12" i="1"/>
  <c r="C12" i="1"/>
  <c r="B12" i="1"/>
  <c r="D12" i="1" s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G4" i="1" l="1"/>
  <c r="G76" i="1" s="1"/>
  <c r="D76" i="1"/>
  <c r="B76" i="1"/>
</calcChain>
</file>

<file path=xl/sharedStrings.xml><?xml version="1.0" encoding="utf-8"?>
<sst xmlns="http://schemas.openxmlformats.org/spreadsheetml/2006/main" count="83" uniqueCount="83">
  <si>
    <t>Comisión Municipal del Deporte de Santa Cruz de Juventino Rosas, Gto.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</si>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</sst>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0D195797-2957-4A83-91BF-08D7FD0D4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79</xdr:row>
      <xdr:rowOff>123825</xdr:rowOff>
    </xdr:from>
    <xdr:to>
      <xdr:col>4</xdr:col>
      <xdr:colOff>695325</xdr:colOff>
      <xdr:row>86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ED38EF-5D56-4B99-A39E-2B8123E661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201525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2482849</xdr:colOff>
      <xdr:row>81</xdr:row>
      <xdr:rowOff>3174</xdr:rowOff>
    </xdr:from>
    <xdr:to>
      <xdr:col>2</xdr:col>
      <xdr:colOff>295274</xdr:colOff>
      <xdr:row>85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2D3A33-D9B2-498F-B0D1-9B17B3FD89F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3152774" y="11696699"/>
          <a:ext cx="892175" cy="223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68A7-DB4E-4648-9E70-2CD85976B55B}">
  <sheetPr>
    <pageSetUpPr fitToPage="1"/>
  </sheetPr>
  <dimension ref="A1:H90"/>
  <sheetViews>
    <sheetView tabSelected="1" workbookViewId="0">
      <selection sqref="A1:H88"/>
    </sheetView>
  </sheetViews>
  <sheetFormatPr baseColWidth="10" defaultRowHeight="15" x14ac:dyDescent="0.25"/>
  <cols>
    <col min="1" max="1" width="54.85546875" customWidth="1"/>
  </cols>
  <sheetData>
    <row r="1" spans="1:8" ht="72.75" customHeight="1" x14ac:dyDescent="0.25">
      <c r="A1" s="1" t="s">
        <v>0</v>
      </c>
      <c r="B1" s="1"/>
      <c r="C1" s="1"/>
      <c r="D1" s="1"/>
      <c r="E1" s="1"/>
      <c r="F1" s="1"/>
      <c r="G1" s="2"/>
      <c r="H1" s="3"/>
    </row>
    <row r="2" spans="1:8" x14ac:dyDescent="0.25">
      <c r="A2" s="4"/>
      <c r="B2" s="5" t="s">
        <v>1</v>
      </c>
      <c r="C2" s="1"/>
      <c r="D2" s="1"/>
      <c r="E2" s="1"/>
      <c r="F2" s="2"/>
      <c r="G2" s="6" t="s">
        <v>2</v>
      </c>
      <c r="H2" s="3"/>
    </row>
    <row r="3" spans="1:8" ht="4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  <c r="H3" s="3"/>
    </row>
    <row r="4" spans="1:8" x14ac:dyDescent="0.25">
      <c r="A4" s="10" t="s">
        <v>9</v>
      </c>
      <c r="B4" s="11">
        <f>SUM(B5:B11)</f>
        <v>6321887.5899999989</v>
      </c>
      <c r="C4" s="11">
        <f>SUM(C5:C11)</f>
        <v>6278</v>
      </c>
      <c r="D4" s="11">
        <f>B4+C4</f>
        <v>6328165.5899999989</v>
      </c>
      <c r="E4" s="11">
        <f>SUM(E5:E11)</f>
        <v>3727783.31</v>
      </c>
      <c r="F4" s="11">
        <f>SUM(F5:F11)</f>
        <v>3727783.31</v>
      </c>
      <c r="G4" s="11">
        <f>D4-E4</f>
        <v>2600382.2799999989</v>
      </c>
      <c r="H4" s="3"/>
    </row>
    <row r="5" spans="1:8" x14ac:dyDescent="0.25">
      <c r="A5" s="12" t="s">
        <v>10</v>
      </c>
      <c r="B5" s="13">
        <v>3245434.69</v>
      </c>
      <c r="C5" s="13">
        <v>-5000</v>
      </c>
      <c r="D5" s="13">
        <f t="shared" ref="D5:D68" si="0">B5+C5</f>
        <v>3240434.69</v>
      </c>
      <c r="E5" s="13">
        <v>2135478.29</v>
      </c>
      <c r="F5" s="13">
        <v>2135478.29</v>
      </c>
      <c r="G5" s="13">
        <f t="shared" ref="G5:G68" si="1">D5-E5</f>
        <v>1104956.3999999999</v>
      </c>
      <c r="H5" s="14">
        <v>1100</v>
      </c>
    </row>
    <row r="6" spans="1:8" x14ac:dyDescent="0.25">
      <c r="A6" s="12" t="s">
        <v>11</v>
      </c>
      <c r="B6" s="13">
        <v>556480.56999999995</v>
      </c>
      <c r="C6" s="13">
        <v>11278</v>
      </c>
      <c r="D6" s="13">
        <f t="shared" si="0"/>
        <v>567758.56999999995</v>
      </c>
      <c r="E6" s="13">
        <v>300726.7</v>
      </c>
      <c r="F6" s="13">
        <v>300726.7</v>
      </c>
      <c r="G6" s="13">
        <f t="shared" si="1"/>
        <v>267031.86999999994</v>
      </c>
      <c r="H6" s="14">
        <v>1200</v>
      </c>
    </row>
    <row r="7" spans="1:8" x14ac:dyDescent="0.25">
      <c r="A7" s="12" t="s">
        <v>12</v>
      </c>
      <c r="B7" s="13">
        <v>680270.44</v>
      </c>
      <c r="C7" s="13">
        <v>0</v>
      </c>
      <c r="D7" s="13">
        <f t="shared" si="0"/>
        <v>680270.44</v>
      </c>
      <c r="E7" s="13">
        <v>50070.62</v>
      </c>
      <c r="F7" s="13">
        <v>50070.62</v>
      </c>
      <c r="G7" s="13">
        <f t="shared" si="1"/>
        <v>630199.81999999995</v>
      </c>
      <c r="H7" s="14">
        <v>1300</v>
      </c>
    </row>
    <row r="8" spans="1:8" x14ac:dyDescent="0.25">
      <c r="A8" s="12" t="s">
        <v>13</v>
      </c>
      <c r="B8" s="13">
        <v>1099085.69</v>
      </c>
      <c r="C8" s="13">
        <v>0</v>
      </c>
      <c r="D8" s="13">
        <f t="shared" si="0"/>
        <v>1099085.69</v>
      </c>
      <c r="E8" s="13">
        <v>761854.42</v>
      </c>
      <c r="F8" s="13">
        <v>761854.42</v>
      </c>
      <c r="G8" s="13">
        <f t="shared" si="1"/>
        <v>337231.2699999999</v>
      </c>
      <c r="H8" s="14">
        <v>1400</v>
      </c>
    </row>
    <row r="9" spans="1:8" x14ac:dyDescent="0.25">
      <c r="A9" s="12" t="s">
        <v>14</v>
      </c>
      <c r="B9" s="13">
        <v>100000</v>
      </c>
      <c r="C9" s="13">
        <v>0</v>
      </c>
      <c r="D9" s="13">
        <f t="shared" si="0"/>
        <v>100000</v>
      </c>
      <c r="E9" s="13">
        <v>53113.32</v>
      </c>
      <c r="F9" s="13">
        <v>53113.32</v>
      </c>
      <c r="G9" s="13">
        <f t="shared" si="1"/>
        <v>46886.68</v>
      </c>
      <c r="H9" s="14">
        <v>1500</v>
      </c>
    </row>
    <row r="10" spans="1:8" x14ac:dyDescent="0.25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5">
      <c r="A11" s="12" t="s">
        <v>16</v>
      </c>
      <c r="B11" s="13">
        <v>640616.19999999995</v>
      </c>
      <c r="C11" s="13">
        <v>0</v>
      </c>
      <c r="D11" s="13">
        <f t="shared" si="0"/>
        <v>640616.19999999995</v>
      </c>
      <c r="E11" s="13">
        <v>426539.96</v>
      </c>
      <c r="F11" s="13">
        <v>426539.96</v>
      </c>
      <c r="G11" s="13">
        <f t="shared" si="1"/>
        <v>214076.23999999993</v>
      </c>
      <c r="H11" s="14">
        <v>1700</v>
      </c>
    </row>
    <row r="12" spans="1:8" x14ac:dyDescent="0.25">
      <c r="A12" s="10" t="s">
        <v>17</v>
      </c>
      <c r="B12" s="15">
        <f>SUM(B13:B21)</f>
        <v>605008.84000000008</v>
      </c>
      <c r="C12" s="15">
        <f>SUM(C13:C21)</f>
        <v>325146.38000000006</v>
      </c>
      <c r="D12" s="15">
        <f t="shared" si="0"/>
        <v>930155.2200000002</v>
      </c>
      <c r="E12" s="15">
        <f>SUM(E13:E21)</f>
        <v>677403.37999999989</v>
      </c>
      <c r="F12" s="15">
        <f>SUM(F13:F21)</f>
        <v>682988.69</v>
      </c>
      <c r="G12" s="15">
        <f t="shared" si="1"/>
        <v>252751.84000000032</v>
      </c>
      <c r="H12" s="16">
        <v>0</v>
      </c>
    </row>
    <row r="13" spans="1:8" x14ac:dyDescent="0.25">
      <c r="A13" s="12" t="s">
        <v>18</v>
      </c>
      <c r="B13" s="13">
        <v>164807.74</v>
      </c>
      <c r="C13" s="13">
        <v>105746.53</v>
      </c>
      <c r="D13" s="13">
        <f t="shared" si="0"/>
        <v>270554.27</v>
      </c>
      <c r="E13" s="13">
        <v>220187.55</v>
      </c>
      <c r="F13" s="13">
        <v>220045.48</v>
      </c>
      <c r="G13" s="13">
        <f t="shared" si="1"/>
        <v>50366.72000000003</v>
      </c>
      <c r="H13" s="14">
        <v>2100</v>
      </c>
    </row>
    <row r="14" spans="1:8" x14ac:dyDescent="0.25">
      <c r="A14" s="12" t="s">
        <v>19</v>
      </c>
      <c r="B14" s="13">
        <v>68452.28</v>
      </c>
      <c r="C14" s="13">
        <v>-31129.59</v>
      </c>
      <c r="D14" s="13">
        <f t="shared" si="0"/>
        <v>37322.69</v>
      </c>
      <c r="E14" s="13">
        <v>26285.25</v>
      </c>
      <c r="F14" s="13">
        <v>23959.63</v>
      </c>
      <c r="G14" s="13">
        <f t="shared" si="1"/>
        <v>11037.440000000002</v>
      </c>
      <c r="H14" s="14">
        <v>2200</v>
      </c>
    </row>
    <row r="15" spans="1:8" x14ac:dyDescent="0.25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5">
      <c r="A16" s="12" t="s">
        <v>21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  <c r="H16" s="14">
        <v>2400</v>
      </c>
    </row>
    <row r="17" spans="1:8" x14ac:dyDescent="0.25">
      <c r="A17" s="12" t="s">
        <v>22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  <c r="H17" s="14">
        <v>2500</v>
      </c>
    </row>
    <row r="18" spans="1:8" x14ac:dyDescent="0.25">
      <c r="A18" s="12" t="s">
        <v>23</v>
      </c>
      <c r="B18" s="13">
        <v>179200</v>
      </c>
      <c r="C18" s="13">
        <v>106208</v>
      </c>
      <c r="D18" s="13">
        <f t="shared" si="0"/>
        <v>285408</v>
      </c>
      <c r="E18" s="13">
        <v>179927.53</v>
      </c>
      <c r="F18" s="13">
        <v>179927.53</v>
      </c>
      <c r="G18" s="13">
        <f t="shared" si="1"/>
        <v>105480.47</v>
      </c>
      <c r="H18" s="14">
        <v>2600</v>
      </c>
    </row>
    <row r="19" spans="1:8" x14ac:dyDescent="0.25">
      <c r="A19" s="12" t="s">
        <v>24</v>
      </c>
      <c r="B19" s="13">
        <v>192548.82</v>
      </c>
      <c r="C19" s="13">
        <v>143610.98000000001</v>
      </c>
      <c r="D19" s="13">
        <f t="shared" si="0"/>
        <v>336159.80000000005</v>
      </c>
      <c r="E19" s="13">
        <v>251003.05</v>
      </c>
      <c r="F19" s="13">
        <v>259056.05</v>
      </c>
      <c r="G19" s="13">
        <f t="shared" si="1"/>
        <v>85156.750000000058</v>
      </c>
      <c r="H19" s="14">
        <v>2700</v>
      </c>
    </row>
    <row r="20" spans="1:8" x14ac:dyDescent="0.25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5">
      <c r="A21" s="12" t="s">
        <v>26</v>
      </c>
      <c r="B21" s="13">
        <v>0</v>
      </c>
      <c r="C21" s="13">
        <v>710.46</v>
      </c>
      <c r="D21" s="13">
        <f t="shared" si="0"/>
        <v>710.46</v>
      </c>
      <c r="E21" s="13">
        <v>0</v>
      </c>
      <c r="F21" s="13">
        <v>0</v>
      </c>
      <c r="G21" s="13">
        <f t="shared" si="1"/>
        <v>710.46</v>
      </c>
      <c r="H21" s="14">
        <v>2900</v>
      </c>
    </row>
    <row r="22" spans="1:8" x14ac:dyDescent="0.25">
      <c r="A22" s="10" t="s">
        <v>27</v>
      </c>
      <c r="B22" s="15">
        <f>SUM(B23:B31)</f>
        <v>988869.77</v>
      </c>
      <c r="C22" s="15">
        <f>SUM(C23:C31)</f>
        <v>146398.34</v>
      </c>
      <c r="D22" s="15">
        <f t="shared" si="0"/>
        <v>1135268.1100000001</v>
      </c>
      <c r="E22" s="15">
        <f>SUM(E23:E31)</f>
        <v>837551.66</v>
      </c>
      <c r="F22" s="15">
        <f>SUM(F23:F31)</f>
        <v>826774.47</v>
      </c>
      <c r="G22" s="15">
        <f t="shared" si="1"/>
        <v>297716.45000000007</v>
      </c>
      <c r="H22" s="16">
        <v>0</v>
      </c>
    </row>
    <row r="23" spans="1:8" x14ac:dyDescent="0.25">
      <c r="A23" s="12" t="s">
        <v>28</v>
      </c>
      <c r="B23" s="13">
        <v>309012.51</v>
      </c>
      <c r="C23" s="13">
        <v>86037.81</v>
      </c>
      <c r="D23" s="13">
        <f t="shared" si="0"/>
        <v>395050.32</v>
      </c>
      <c r="E23" s="13">
        <v>231646</v>
      </c>
      <c r="F23" s="13">
        <v>231646</v>
      </c>
      <c r="G23" s="13">
        <f t="shared" si="1"/>
        <v>163404.32</v>
      </c>
      <c r="H23" s="14">
        <v>3100</v>
      </c>
    </row>
    <row r="24" spans="1:8" x14ac:dyDescent="0.25">
      <c r="A24" s="12" t="s">
        <v>29</v>
      </c>
      <c r="B24" s="13">
        <v>35079.769999999997</v>
      </c>
      <c r="C24" s="13">
        <v>-8493.8799999999992</v>
      </c>
      <c r="D24" s="13">
        <f t="shared" si="0"/>
        <v>26585.89</v>
      </c>
      <c r="E24" s="13">
        <v>0</v>
      </c>
      <c r="F24" s="13">
        <v>0</v>
      </c>
      <c r="G24" s="13">
        <f t="shared" si="1"/>
        <v>26585.89</v>
      </c>
      <c r="H24" s="14">
        <v>3200</v>
      </c>
    </row>
    <row r="25" spans="1:8" x14ac:dyDescent="0.25">
      <c r="A25" s="12" t="s">
        <v>30</v>
      </c>
      <c r="B25" s="13">
        <v>1000</v>
      </c>
      <c r="C25" s="13">
        <v>13022</v>
      </c>
      <c r="D25" s="13">
        <f t="shared" si="0"/>
        <v>14022</v>
      </c>
      <c r="E25" s="13">
        <v>14022</v>
      </c>
      <c r="F25" s="13">
        <v>14022</v>
      </c>
      <c r="G25" s="13">
        <f t="shared" si="1"/>
        <v>0</v>
      </c>
      <c r="H25" s="14">
        <v>3300</v>
      </c>
    </row>
    <row r="26" spans="1:8" x14ac:dyDescent="0.25">
      <c r="A26" s="12" t="s">
        <v>31</v>
      </c>
      <c r="B26" s="13">
        <v>42800</v>
      </c>
      <c r="C26" s="13">
        <v>-322.44</v>
      </c>
      <c r="D26" s="13">
        <f t="shared" si="0"/>
        <v>42477.56</v>
      </c>
      <c r="E26" s="13">
        <v>38913.42</v>
      </c>
      <c r="F26" s="13">
        <v>38913.42</v>
      </c>
      <c r="G26" s="13">
        <f t="shared" si="1"/>
        <v>3564.1399999999994</v>
      </c>
      <c r="H26" s="14">
        <v>3400</v>
      </c>
    </row>
    <row r="27" spans="1:8" x14ac:dyDescent="0.25">
      <c r="A27" s="12" t="s">
        <v>32</v>
      </c>
      <c r="B27" s="13">
        <v>322779.09999999998</v>
      </c>
      <c r="C27" s="13">
        <v>64631.08</v>
      </c>
      <c r="D27" s="13">
        <f t="shared" si="0"/>
        <v>387410.18</v>
      </c>
      <c r="E27" s="13">
        <v>349828.62</v>
      </c>
      <c r="F27" s="13">
        <v>342963.42</v>
      </c>
      <c r="G27" s="13">
        <f t="shared" si="1"/>
        <v>37581.56</v>
      </c>
      <c r="H27" s="14">
        <v>3500</v>
      </c>
    </row>
    <row r="28" spans="1:8" x14ac:dyDescent="0.25">
      <c r="A28" s="12" t="s">
        <v>33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14">
        <v>3600</v>
      </c>
    </row>
    <row r="29" spans="1:8" x14ac:dyDescent="0.25">
      <c r="A29" s="12" t="s">
        <v>34</v>
      </c>
      <c r="B29" s="13">
        <v>0</v>
      </c>
      <c r="C29" s="13">
        <v>6201</v>
      </c>
      <c r="D29" s="13">
        <f t="shared" si="0"/>
        <v>6201</v>
      </c>
      <c r="E29" s="13">
        <v>6201</v>
      </c>
      <c r="F29" s="13">
        <v>6201</v>
      </c>
      <c r="G29" s="13">
        <f t="shared" si="1"/>
        <v>0</v>
      </c>
      <c r="H29" s="14">
        <v>3700</v>
      </c>
    </row>
    <row r="30" spans="1:8" x14ac:dyDescent="0.25">
      <c r="A30" s="12" t="s">
        <v>35</v>
      </c>
      <c r="B30" s="13">
        <v>88198.39</v>
      </c>
      <c r="C30" s="13">
        <v>-4228</v>
      </c>
      <c r="D30" s="13">
        <f t="shared" si="0"/>
        <v>83970.39</v>
      </c>
      <c r="E30" s="13">
        <v>61961.85</v>
      </c>
      <c r="F30" s="13">
        <v>58049.86</v>
      </c>
      <c r="G30" s="13">
        <f t="shared" si="1"/>
        <v>22008.54</v>
      </c>
      <c r="H30" s="14">
        <v>3800</v>
      </c>
    </row>
    <row r="31" spans="1:8" x14ac:dyDescent="0.25">
      <c r="A31" s="12" t="s">
        <v>36</v>
      </c>
      <c r="B31" s="13">
        <v>190000</v>
      </c>
      <c r="C31" s="13">
        <v>-10449.23</v>
      </c>
      <c r="D31" s="13">
        <f t="shared" si="0"/>
        <v>179550.77</v>
      </c>
      <c r="E31" s="13">
        <v>134978.76999999999</v>
      </c>
      <c r="F31" s="13">
        <v>134978.76999999999</v>
      </c>
      <c r="G31" s="13">
        <f t="shared" si="1"/>
        <v>44572</v>
      </c>
      <c r="H31" s="14">
        <v>3900</v>
      </c>
    </row>
    <row r="32" spans="1:8" x14ac:dyDescent="0.25">
      <c r="A32" s="10" t="s">
        <v>37</v>
      </c>
      <c r="B32" s="15">
        <f>SUM(B33:B41)</f>
        <v>103787.72</v>
      </c>
      <c r="C32" s="15">
        <f>SUM(C33:C41)</f>
        <v>107024.36</v>
      </c>
      <c r="D32" s="15">
        <f t="shared" si="0"/>
        <v>210812.08000000002</v>
      </c>
      <c r="E32" s="15">
        <f>SUM(E33:E41)</f>
        <v>144886.81</v>
      </c>
      <c r="F32" s="15">
        <f>SUM(F33:F41)</f>
        <v>140086.84</v>
      </c>
      <c r="G32" s="15">
        <f t="shared" si="1"/>
        <v>65925.270000000019</v>
      </c>
      <c r="H32" s="16">
        <v>0</v>
      </c>
    </row>
    <row r="33" spans="1:8" x14ac:dyDescent="0.25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5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5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5">
      <c r="A36" s="12" t="s">
        <v>41</v>
      </c>
      <c r="B36" s="13">
        <v>103787.72</v>
      </c>
      <c r="C36" s="13">
        <v>107024.36</v>
      </c>
      <c r="D36" s="13">
        <f t="shared" si="0"/>
        <v>210812.08000000002</v>
      </c>
      <c r="E36" s="13">
        <v>144886.81</v>
      </c>
      <c r="F36" s="13">
        <v>140086.84</v>
      </c>
      <c r="G36" s="13">
        <f t="shared" si="1"/>
        <v>65925.270000000019</v>
      </c>
      <c r="H36" s="14">
        <v>4400</v>
      </c>
    </row>
    <row r="37" spans="1:8" x14ac:dyDescent="0.25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5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5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5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5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5">
      <c r="A42" s="10" t="s">
        <v>47</v>
      </c>
      <c r="B42" s="15">
        <f>SUM(B43:B51)</f>
        <v>15000</v>
      </c>
      <c r="C42" s="15">
        <f>SUM(C43:C51)</f>
        <v>0</v>
      </c>
      <c r="D42" s="15">
        <f t="shared" si="0"/>
        <v>15000</v>
      </c>
      <c r="E42" s="15">
        <f>SUM(E43:E51)</f>
        <v>0</v>
      </c>
      <c r="F42" s="15">
        <f>SUM(F43:F51)</f>
        <v>0</v>
      </c>
      <c r="G42" s="15">
        <f t="shared" si="1"/>
        <v>15000</v>
      </c>
      <c r="H42" s="16">
        <v>0</v>
      </c>
    </row>
    <row r="43" spans="1:8" x14ac:dyDescent="0.25">
      <c r="A43" s="17" t="s">
        <v>48</v>
      </c>
      <c r="B43" s="13">
        <v>0</v>
      </c>
      <c r="C43" s="13">
        <v>0</v>
      </c>
      <c r="D43" s="13">
        <f t="shared" si="0"/>
        <v>0</v>
      </c>
      <c r="E43" s="13">
        <v>0</v>
      </c>
      <c r="F43" s="13">
        <v>0</v>
      </c>
      <c r="G43" s="13">
        <f t="shared" si="1"/>
        <v>0</v>
      </c>
      <c r="H43" s="14">
        <v>5100</v>
      </c>
    </row>
    <row r="44" spans="1:8" x14ac:dyDescent="0.25">
      <c r="A44" s="12" t="s">
        <v>49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14">
        <v>5200</v>
      </c>
    </row>
    <row r="45" spans="1:8" x14ac:dyDescent="0.25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5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14">
        <v>5400</v>
      </c>
    </row>
    <row r="47" spans="1:8" x14ac:dyDescent="0.25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5">
      <c r="A48" s="12" t="s">
        <v>53</v>
      </c>
      <c r="B48" s="13">
        <v>15000</v>
      </c>
      <c r="C48" s="13">
        <v>0</v>
      </c>
      <c r="D48" s="13">
        <f t="shared" si="0"/>
        <v>15000</v>
      </c>
      <c r="E48" s="13">
        <v>0</v>
      </c>
      <c r="F48" s="13">
        <v>0</v>
      </c>
      <c r="G48" s="13">
        <f t="shared" si="1"/>
        <v>15000</v>
      </c>
      <c r="H48" s="14">
        <v>5600</v>
      </c>
    </row>
    <row r="49" spans="1:8" x14ac:dyDescent="0.25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5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5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5">
      <c r="A52" s="10" t="s">
        <v>57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16">
        <v>0</v>
      </c>
    </row>
    <row r="53" spans="1:8" x14ac:dyDescent="0.25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5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5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5">
      <c r="A56" s="10" t="s">
        <v>61</v>
      </c>
      <c r="B56" s="15">
        <f>SUM(B57:B63)</f>
        <v>2975000.08</v>
      </c>
      <c r="C56" s="15">
        <f>SUM(C57:C63)</f>
        <v>-584847.07999999996</v>
      </c>
      <c r="D56" s="15">
        <f t="shared" si="0"/>
        <v>2390153</v>
      </c>
      <c r="E56" s="15">
        <f>SUM(E57:E63)</f>
        <v>0</v>
      </c>
      <c r="F56" s="15">
        <f>SUM(F57:F63)</f>
        <v>0</v>
      </c>
      <c r="G56" s="15">
        <f t="shared" si="1"/>
        <v>2390153</v>
      </c>
      <c r="H56" s="16">
        <v>0</v>
      </c>
    </row>
    <row r="57" spans="1:8" x14ac:dyDescent="0.25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5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5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5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5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5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5">
      <c r="A63" s="12" t="s">
        <v>68</v>
      </c>
      <c r="B63" s="13">
        <v>2975000.08</v>
      </c>
      <c r="C63" s="13">
        <v>-584847.07999999996</v>
      </c>
      <c r="D63" s="13">
        <f t="shared" si="0"/>
        <v>2390153</v>
      </c>
      <c r="E63" s="13">
        <v>0</v>
      </c>
      <c r="F63" s="13">
        <v>0</v>
      </c>
      <c r="G63" s="13">
        <f t="shared" si="1"/>
        <v>2390153</v>
      </c>
      <c r="H63" s="14">
        <v>7900</v>
      </c>
    </row>
    <row r="64" spans="1:8" x14ac:dyDescent="0.25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5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5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5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5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5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5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5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5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5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5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5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5">
      <c r="A76" s="20" t="s">
        <v>81</v>
      </c>
      <c r="B76" s="21">
        <f t="shared" ref="B76:G76" si="4">SUM(B4+B12+B22+B32+B42+B52+B56+B64+B68)</f>
        <v>11009554</v>
      </c>
      <c r="C76" s="21">
        <f t="shared" si="4"/>
        <v>1.1641532182693481E-10</v>
      </c>
      <c r="D76" s="21">
        <f t="shared" si="4"/>
        <v>11009553.999999998</v>
      </c>
      <c r="E76" s="21">
        <f t="shared" si="4"/>
        <v>5387625.1599999992</v>
      </c>
      <c r="F76" s="21">
        <f t="shared" si="4"/>
        <v>5377633.3099999996</v>
      </c>
      <c r="G76" s="21">
        <f t="shared" si="4"/>
        <v>5621928.8399999999</v>
      </c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 t="s">
        <v>82</v>
      </c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</sheetData>
  <mergeCells count="3">
    <mergeCell ref="A1:G1"/>
    <mergeCell ref="B2:F2"/>
    <mergeCell ref="G2:G3"/>
  </mergeCells>
  <pageMargins left="0.7" right="0.7" top="0.75" bottom="0.75" header="0.3" footer="0.3"/>
  <pageSetup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</dc:creator>
  <cp:lastModifiedBy>COMUDE</cp:lastModifiedBy>
  <cp:lastPrinted>2025-11-25T16:28:16Z</cp:lastPrinted>
  <dcterms:created xsi:type="dcterms:W3CDTF">2025-11-25T16:26:35Z</dcterms:created>
  <dcterms:modified xsi:type="dcterms:W3CDTF">2025-11-25T16:35:02Z</dcterms:modified>
</cp:coreProperties>
</file>