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INF PROGRAMATICA\"/>
    </mc:Choice>
  </mc:AlternateContent>
  <xr:revisionPtr revIDLastSave="0" documentId="8_{45697865-AC47-4837-8B2F-049C41480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CP" sheetId="1" r:id="rId1"/>
  </sheets>
  <calcPr calcId="191029"/>
</workbook>
</file>

<file path=xl/calcChain.xml><?xml version="1.0" encoding="utf-8"?>
<calcChain xmlns="http://schemas.openxmlformats.org/spreadsheetml/2006/main">
  <c r="G26" i="1" l="1"/>
  <c r="F26" i="1"/>
  <c r="E26" i="1"/>
  <c r="D26" i="1"/>
  <c r="C26" i="1"/>
  <c r="F21" i="1"/>
  <c r="F37" i="1" s="1"/>
  <c r="E21" i="1"/>
  <c r="C21" i="1"/>
  <c r="G13" i="1"/>
  <c r="F13" i="1"/>
  <c r="E13" i="1"/>
  <c r="D13" i="1"/>
  <c r="C13" i="1"/>
  <c r="F9" i="1"/>
  <c r="E9" i="1"/>
  <c r="E37" i="1" s="1"/>
  <c r="C9" i="1"/>
  <c r="G6" i="1"/>
  <c r="F6" i="1"/>
  <c r="E6" i="1"/>
  <c r="D6" i="1"/>
  <c r="C6" i="1"/>
  <c r="G35" i="1"/>
  <c r="G34" i="1"/>
  <c r="G33" i="1"/>
  <c r="G32" i="1"/>
  <c r="G31" i="1"/>
  <c r="G30" i="1"/>
  <c r="G29" i="1"/>
  <c r="G28" i="1"/>
  <c r="G27" i="1"/>
  <c r="G25" i="1"/>
  <c r="G24" i="1"/>
  <c r="G23" i="1"/>
  <c r="G20" i="1"/>
  <c r="G19" i="1"/>
  <c r="G18" i="1"/>
  <c r="G17" i="1"/>
  <c r="G16" i="1"/>
  <c r="G15" i="1"/>
  <c r="G14" i="1"/>
  <c r="G12" i="1"/>
  <c r="G10" i="1"/>
  <c r="G8" i="1"/>
  <c r="G7" i="1"/>
  <c r="D35" i="1"/>
  <c r="D34" i="1"/>
  <c r="D33" i="1"/>
  <c r="D32" i="1"/>
  <c r="D31" i="1"/>
  <c r="D30" i="1"/>
  <c r="D29" i="1"/>
  <c r="D28" i="1"/>
  <c r="D27" i="1"/>
  <c r="D25" i="1"/>
  <c r="D24" i="1"/>
  <c r="D23" i="1"/>
  <c r="D22" i="1"/>
  <c r="G22" i="1" s="1"/>
  <c r="G21" i="1" s="1"/>
  <c r="D20" i="1"/>
  <c r="D19" i="1"/>
  <c r="D18" i="1"/>
  <c r="D17" i="1"/>
  <c r="D16" i="1"/>
  <c r="D15" i="1"/>
  <c r="D14" i="1"/>
  <c r="D12" i="1"/>
  <c r="D11" i="1"/>
  <c r="D9" i="1" s="1"/>
  <c r="D10" i="1"/>
  <c r="D8" i="1"/>
  <c r="D7" i="1"/>
  <c r="B26" i="1"/>
  <c r="B21" i="1"/>
  <c r="B13" i="1"/>
  <c r="B9" i="1"/>
  <c r="B6" i="1"/>
  <c r="C37" i="1" l="1"/>
  <c r="D21" i="1"/>
  <c r="D37" i="1" s="1"/>
  <c r="B37" i="1"/>
  <c r="G11" i="1"/>
  <c r="G9" i="1" s="1"/>
  <c r="G37" i="1" s="1"/>
</calcChain>
</file>

<file path=xl/sharedStrings.xml><?xml version="1.0" encoding="utf-8"?>
<sst xmlns="http://schemas.openxmlformats.org/spreadsheetml/2006/main" count="73" uniqueCount="72">
  <si>
    <t>Subsidios: Sector Social y Privado o Entidades Federativas y Municipios</t>
  </si>
  <si>
    <t>Prestación de Servicios Públicos</t>
  </si>
  <si>
    <t>Provisión de Bienes Públicos</t>
  </si>
  <si>
    <t>Regulación y supervisión</t>
  </si>
  <si>
    <t>Operaciones ajenas</t>
  </si>
  <si>
    <t>Obligaciones de cumplimiento de resolución jurisdiccional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</si>
  <si>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</si>
  <si>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</si>
  <si>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</si>
  <si>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</si>
  <si>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</si>
  <si>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</si>
  <si>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</si>
  <si>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</si>
  <si>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</si>
  <si>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</si>
  <si>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</si>
  <si>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</si>
  <si>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S</t>
  </si>
  <si>
    <t>U</t>
  </si>
  <si>
    <t>E</t>
  </si>
  <si>
    <t>B</t>
  </si>
  <si>
    <t>P</t>
  </si>
  <si>
    <t>F</t>
  </si>
  <si>
    <t>G</t>
  </si>
  <si>
    <t>A</t>
  </si>
  <si>
    <t>R</t>
  </si>
  <si>
    <t>K</t>
  </si>
  <si>
    <t>M</t>
  </si>
  <si>
    <t>O</t>
  </si>
  <si>
    <t>W</t>
  </si>
  <si>
    <t>L</t>
  </si>
  <si>
    <t>N</t>
  </si>
  <si>
    <t>J</t>
  </si>
  <si>
    <t>T</t>
  </si>
  <si>
    <t>Y</t>
  </si>
  <si>
    <t>Z</t>
  </si>
  <si>
    <t>I</t>
  </si>
  <si>
    <t>C</t>
  </si>
  <si>
    <t>D</t>
  </si>
  <si>
    <t>H</t>
  </si>
  <si>
    <t>“Bajo protesta de decir verdad declaramos que los Estados Financieros y sus notas, son razonablemente correctos y son responsabilidad del emisor”</t>
  </si>
  <si>
    <t>Total del Egreso</t>
  </si>
  <si>
    <t>Concepto</t>
  </si>
  <si>
    <t>Costo financiero, deuda o apoyos a deudores y ahorradores de la banca</t>
  </si>
  <si>
    <t>Participaciones a entidades federativas y municipios</t>
  </si>
  <si>
    <t>Subsidios sujetos a Reglas de Operación</t>
  </si>
  <si>
    <t>Subsidios sujetos a Lineamientos de Operación.</t>
  </si>
  <si>
    <t>Bienes, Servicios e Infraestructura Pública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</si>
  <si>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</si>
  <si>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</si>
  <si>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</si>
  <si>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</si>
  <si>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</si>
  <si>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</si>
  <si>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</si>
  <si>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</si>
  <si>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</si>
  <si>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</si>
  <si>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</si>
  <si>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</si>
  <si>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Compromisos, cumplimiento de Obligaciones y otras Aportaciones</t>
  </si>
  <si>
    <t>Adeudos de ejercicios fiscales anteriores (ADEFAS)</t>
  </si>
  <si>
    <t>Aportaciones Federales</t>
  </si>
  <si>
    <t>Q</t>
  </si>
  <si>
    <t>V</t>
  </si>
  <si>
    <t>COMITÉ MUNICIPAL DE AGUA POTABLE Y ALCANTARILLADO DE JUVENTINO ROSAS
Gasto por Categoría Programática
Del 1 de Enero al 30 de Septiembre de 2026
(Cifras en Pesos)</t>
  </si>
  <si>
    <t>________________________________________</t>
  </si>
  <si>
    <t>ING. JONATHAN BRIAN RICO GÁMEZ
DIRECTOR GENERAL CMAPAJ</t>
  </si>
  <si>
    <t xml:space="preserve">CP. DIANA JANET HERNANDEZ SANCHEZ   
ENCARGADA DE AREA CONTABLE PRESUPUESTAL                      </t>
  </si>
  <si>
    <t xml:space="preserve">                                  ________________________________________</t>
  </si>
  <si>
    <t xml:space="preserve">                                       CP. JAVIER BELMAN OLIVARES
                                       PRESIDENTE DEL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</si>
</sst>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9"/>
      <color theme="1"/>
      <name val="Calibri"/>
      <family val="2"/>
      <scheme val="minor"/>
    </font>
    <font>
      <sz val="8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3" xfId="9" applyNumberFormat="1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9" applyFont="1" applyAlignment="1">
      <alignment horizontal="center" vertical="center"/>
    </xf>
    <xf numFmtId="0" fontId="7" fillId="0" borderId="9" xfId="9" applyFont="1" applyBorder="1" applyAlignment="1">
      <alignment horizontal="center" vertical="center" wrapText="1"/>
    </xf>
    <xf numFmtId="0" fontId="7" fillId="0" borderId="0" xfId="9" applyFont="1"/>
    <xf numFmtId="3" fontId="7" fillId="0" borderId="9" xfId="0" applyNumberFormat="1" applyFont="1" applyBorder="1" applyAlignment="1" applyProtection="1">
      <alignment horizontal="right"/>
      <protection locked="0"/>
    </xf>
    <xf numFmtId="0" fontId="7" fillId="0" borderId="0" xfId="8" applyFont="1" applyAlignment="1" applyProtection="1">
      <alignment horizontal="left" vertical="top" indent="1"/>
      <protection hidden="1"/>
    </xf>
    <xf numFmtId="3" fontId="7" fillId="0" borderId="9" xfId="0" applyNumberFormat="1" applyFont="1" applyBorder="1" applyProtection="1">
      <protection locked="0"/>
    </xf>
    <xf numFmtId="0" fontId="2" fillId="0" borderId="0" xfId="0" applyFont="1" applyAlignment="1">
      <alignment horizontal="left" indent="2"/>
    </xf>
    <xf numFmtId="3" fontId="2" fillId="0" borderId="9" xfId="0" applyNumberFormat="1" applyFont="1" applyBorder="1" applyProtection="1">
      <protection locked="0"/>
    </xf>
    <xf numFmtId="3" fontId="2" fillId="0" borderId="9" xfId="0" applyNumberFormat="1" applyFont="1" applyBorder="1" applyAlignment="1" applyProtection="1">
      <alignment horizontal="right"/>
      <protection locked="0"/>
    </xf>
    <xf numFmtId="0" fontId="8" fillId="0" borderId="5" xfId="0" applyFont="1" applyBorder="1" applyAlignment="1">
      <alignment horizontal="center"/>
    </xf>
    <xf numFmtId="3" fontId="7" fillId="0" borderId="6" xfId="0" applyNumberFormat="1" applyFont="1" applyBorder="1" applyProtection="1"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20" applyFont="1" applyAlignment="1">
      <alignment horizontal="left"/>
    </xf>
    <xf numFmtId="0" fontId="11" fillId="0" borderId="0" xfId="2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/>
      <protection locked="0" hidden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5" fillId="0" borderId="0" xfId="0" applyFont="1" applyAlignment="1" applyProtection="1">
      <protection locked="0"/>
    </xf>
    <xf numFmtId="0" fontId="2" fillId="0" borderId="0" xfId="8" applyFont="1" applyAlignment="1" applyProtection="1">
      <alignment horizontal="center" vertical="center"/>
      <protection locked="0"/>
    </xf>
    <xf numFmtId="0" fontId="2" fillId="0" borderId="0" xfId="8" applyFont="1" applyAlignment="1" applyProtection="1">
      <alignment horizontal="center" vertical="center" wrapText="1"/>
      <protection locked="0"/>
    </xf>
    <xf numFmtId="0" fontId="5" fillId="0" borderId="0" xfId="28" applyFont="1" applyAlignment="1" applyProtection="1">
      <alignment horizontal="center" vertical="center"/>
      <protection locked="0"/>
    </xf>
    <xf numFmtId="0" fontId="5" fillId="0" borderId="0" xfId="28" applyFont="1" applyAlignment="1" applyProtection="1">
      <alignment horizontal="center" vertical="center" wrapText="1"/>
      <protection locked="0"/>
    </xf>
    <xf numFmtId="0" fontId="5" fillId="0" borderId="0" xfId="7" applyAlignment="1">
      <alignment horizontal="center"/>
    </xf>
  </cellXfs>
  <cellStyles count="29">
    <cellStyle name="Euro" xfId="1" xr:uid="{00000000-0005-0000-0000-000000000000}"/>
    <cellStyle name="Millares 10" xfId="19" xr:uid="{A458ECC9-B5EC-4991-8D32-7A84478728FF}"/>
    <cellStyle name="Millares 2" xfId="2" xr:uid="{00000000-0005-0000-0000-000001000000}"/>
    <cellStyle name="Millares 2 2" xfId="3" xr:uid="{00000000-0005-0000-0000-000002000000}"/>
    <cellStyle name="Millares 2 2 2" xfId="22" xr:uid="{31162E29-3858-4BCE-ACAC-3AD90F6BF045}"/>
    <cellStyle name="Millares 2 3" xfId="4" xr:uid="{00000000-0005-0000-0000-000003000000}"/>
    <cellStyle name="Millares 2 3 2" xfId="23" xr:uid="{BA94ADAC-7273-416A-A9E0-32983E4A0287}"/>
    <cellStyle name="Millares 2 4" xfId="27" xr:uid="{FEF11AA5-21A5-4645-B162-429E86A05C69}"/>
    <cellStyle name="Millares 2 5" xfId="21" xr:uid="{0C26624E-AAE2-467D-9510-1955B44FC6EA}"/>
    <cellStyle name="Millares 3" xfId="5" xr:uid="{00000000-0005-0000-0000-000004000000}"/>
    <cellStyle name="Millares 3 2" xfId="24" xr:uid="{91012637-2422-4402-B3F9-8648E3DF1589}"/>
    <cellStyle name="Moneda 2" xfId="6" xr:uid="{00000000-0005-0000-0000-000005000000}"/>
    <cellStyle name="Moneda 2 2" xfId="25" xr:uid="{15B698FA-69E2-445D-94DE-17A81A54D534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8" xr:uid="{0D5CCE66-1117-4BDB-AB06-6957E02B8ACD}"/>
    <cellStyle name="Normal 2 3 3" xfId="18" xr:uid="{F9E6B19E-E2A6-4CA3-A5BB-F4B0A8B647A6}"/>
    <cellStyle name="Normal 3" xfId="9" xr:uid="{00000000-0005-0000-0000-000009000000}"/>
    <cellStyle name="Normal 3 2" xfId="26" xr:uid="{6DB6B545-3912-4E29-8F58-E02B89ED4310}"/>
    <cellStyle name="Normal 3 2 3" xfId="17" xr:uid="{89666692-CC1C-4356-911D-D02CCFF71D31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20" xr:uid="{672E57F4-8A1E-4829-B0BD-D2B423602983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showGridLines="0" tabSelected="1" zoomScaleNormal="100" zoomScaleSheetLayoutView="90" workbookViewId="0">
      <selection activeCell="A53" sqref="A1:G53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8" width="11.42578125" style="21"/>
    <col min="9" max="16384" width="11.42578125" style="1"/>
  </cols>
  <sheetData>
    <row r="1" spans="1:8" ht="50.1" customHeight="1" x14ac:dyDescent="0.2">
      <c r="A1" s="23" t="s">
        <v>66</v>
      </c>
      <c r="B1" s="23"/>
      <c r="C1" s="23"/>
      <c r="D1" s="23"/>
      <c r="E1" s="23"/>
      <c r="F1" s="23"/>
      <c r="G1" s="26"/>
      <c r="H1" s="18"/>
    </row>
    <row r="2" spans="1:8" ht="15" customHeight="1" x14ac:dyDescent="0.2">
      <c r="A2" s="27" t="s">
        <v>43</v>
      </c>
      <c r="B2" s="23" t="s">
        <v>16</v>
      </c>
      <c r="C2" s="23"/>
      <c r="D2" s="23"/>
      <c r="E2" s="23"/>
      <c r="F2" s="23"/>
      <c r="G2" s="24" t="s">
        <v>15</v>
      </c>
      <c r="H2" s="19"/>
    </row>
    <row r="3" spans="1:8" ht="24.95" customHeight="1" x14ac:dyDescent="0.2">
      <c r="A3" s="28"/>
      <c r="B3" s="4" t="s">
        <v>11</v>
      </c>
      <c r="C3" s="3" t="s">
        <v>17</v>
      </c>
      <c r="D3" s="3" t="s">
        <v>12</v>
      </c>
      <c r="E3" s="3" t="s">
        <v>13</v>
      </c>
      <c r="F3" s="5" t="s">
        <v>14</v>
      </c>
      <c r="G3" s="25"/>
      <c r="H3" s="20"/>
    </row>
    <row r="4" spans="1:8" x14ac:dyDescent="0.2">
      <c r="A4" s="7"/>
      <c r="B4" s="8"/>
      <c r="C4" s="8"/>
      <c r="D4" s="8"/>
      <c r="E4" s="8"/>
      <c r="F4" s="8"/>
      <c r="G4" s="8"/>
    </row>
    <row r="5" spans="1:8" ht="10.5" customHeight="1" x14ac:dyDescent="0.2">
      <c r="A5" s="9" t="s">
        <v>10</v>
      </c>
      <c r="B5" s="10"/>
      <c r="C5" s="10"/>
      <c r="D5" s="10"/>
      <c r="E5" s="10"/>
      <c r="F5" s="10"/>
      <c r="G5" s="10"/>
    </row>
    <row r="6" spans="1:8" x14ac:dyDescent="0.2">
      <c r="A6" s="11" t="s">
        <v>0</v>
      </c>
      <c r="B6" s="12">
        <f>SUM(B7:B8)</f>
        <v>0</v>
      </c>
      <c r="C6" s="12">
        <f t="shared" ref="C6:G6" si="0">SUM(C7:C8)</f>
        <v>0</v>
      </c>
      <c r="D6" s="12">
        <f t="shared" si="0"/>
        <v>0</v>
      </c>
      <c r="E6" s="12">
        <f t="shared" si="0"/>
        <v>0</v>
      </c>
      <c r="F6" s="12">
        <f t="shared" si="0"/>
        <v>0</v>
      </c>
      <c r="G6" s="12">
        <f t="shared" si="0"/>
        <v>0</v>
      </c>
      <c r="H6" s="22"/>
    </row>
    <row r="7" spans="1:8" ht="16.149999999999999" customHeight="1" x14ac:dyDescent="0.2">
      <c r="A7" s="13" t="s">
        <v>46</v>
      </c>
      <c r="B7" s="14">
        <v>0</v>
      </c>
      <c r="C7" s="14">
        <v>0</v>
      </c>
      <c r="D7" s="15">
        <f>B7+C7</f>
        <v>0</v>
      </c>
      <c r="E7" s="14">
        <v>0</v>
      </c>
      <c r="F7" s="14">
        <v>0</v>
      </c>
      <c r="G7" s="15">
        <f>D7-E7</f>
        <v>0</v>
      </c>
      <c r="H7" s="22" t="s">
        <v>18</v>
      </c>
    </row>
    <row r="8" spans="1:8" ht="16.149999999999999" customHeight="1" x14ac:dyDescent="0.2">
      <c r="A8" s="13" t="s">
        <v>47</v>
      </c>
      <c r="B8" s="14">
        <v>0</v>
      </c>
      <c r="C8" s="14">
        <v>0</v>
      </c>
      <c r="D8" s="15">
        <f t="shared" ref="D8:D35" si="1">B8+C8</f>
        <v>0</v>
      </c>
      <c r="E8" s="14">
        <v>0</v>
      </c>
      <c r="F8" s="14">
        <v>0</v>
      </c>
      <c r="G8" s="15">
        <f t="shared" ref="G8:G35" si="2">D8-E8</f>
        <v>0</v>
      </c>
      <c r="H8" s="22" t="s">
        <v>19</v>
      </c>
    </row>
    <row r="9" spans="1:8" x14ac:dyDescent="0.2">
      <c r="A9" s="11" t="s">
        <v>48</v>
      </c>
      <c r="B9" s="12">
        <f>SUM(B10:B12)</f>
        <v>41044251.600000001</v>
      </c>
      <c r="C9" s="12">
        <f t="shared" ref="C9:G9" si="3">SUM(C10:C12)</f>
        <v>3138200.16</v>
      </c>
      <c r="D9" s="12">
        <f t="shared" si="3"/>
        <v>44182451.760000005</v>
      </c>
      <c r="E9" s="12">
        <f t="shared" si="3"/>
        <v>28147252.190000001</v>
      </c>
      <c r="F9" s="12">
        <f t="shared" si="3"/>
        <v>28147252.190000001</v>
      </c>
      <c r="G9" s="12">
        <f t="shared" si="3"/>
        <v>16035199.570000004</v>
      </c>
      <c r="H9" s="22">
        <v>0</v>
      </c>
    </row>
    <row r="10" spans="1:8" x14ac:dyDescent="0.2">
      <c r="A10" s="13" t="s">
        <v>2</v>
      </c>
      <c r="B10" s="14">
        <v>0</v>
      </c>
      <c r="C10" s="14">
        <v>0</v>
      </c>
      <c r="D10" s="15">
        <f t="shared" si="1"/>
        <v>0</v>
      </c>
      <c r="E10" s="14">
        <v>0</v>
      </c>
      <c r="F10" s="14">
        <v>0</v>
      </c>
      <c r="G10" s="15">
        <f t="shared" si="2"/>
        <v>0</v>
      </c>
      <c r="H10" s="22" t="s">
        <v>21</v>
      </c>
    </row>
    <row r="11" spans="1:8" x14ac:dyDescent="0.2">
      <c r="A11" s="13" t="s">
        <v>1</v>
      </c>
      <c r="B11" s="14">
        <v>41044251.600000001</v>
      </c>
      <c r="C11" s="14">
        <v>3138200.16</v>
      </c>
      <c r="D11" s="15">
        <f t="shared" si="1"/>
        <v>44182451.760000005</v>
      </c>
      <c r="E11" s="14">
        <v>28147252.190000001</v>
      </c>
      <c r="F11" s="14">
        <v>28147252.190000001</v>
      </c>
      <c r="G11" s="15">
        <f t="shared" si="2"/>
        <v>16035199.570000004</v>
      </c>
      <c r="H11" s="22" t="s">
        <v>20</v>
      </c>
    </row>
    <row r="12" spans="1:8" ht="10.15" customHeight="1" x14ac:dyDescent="0.2">
      <c r="A12" s="13" t="s">
        <v>49</v>
      </c>
      <c r="B12" s="14">
        <v>0</v>
      </c>
      <c r="C12" s="14">
        <v>0</v>
      </c>
      <c r="D12" s="15">
        <f t="shared" si="1"/>
        <v>0</v>
      </c>
      <c r="E12" s="14">
        <v>0</v>
      </c>
      <c r="F12" s="14">
        <v>0</v>
      </c>
      <c r="G12" s="15">
        <f t="shared" si="2"/>
        <v>0</v>
      </c>
      <c r="H12" s="22" t="s">
        <v>27</v>
      </c>
    </row>
    <row r="13" spans="1:8" x14ac:dyDescent="0.2">
      <c r="A13" s="11" t="s">
        <v>50</v>
      </c>
      <c r="B13" s="12">
        <f>+SUM(B14:B20)</f>
        <v>0</v>
      </c>
      <c r="C13" s="12">
        <f t="shared" ref="C13:G13" si="4">+SUM(C14:C20)</f>
        <v>0</v>
      </c>
      <c r="D13" s="12">
        <f t="shared" si="4"/>
        <v>0</v>
      </c>
      <c r="E13" s="12">
        <f t="shared" si="4"/>
        <v>0</v>
      </c>
      <c r="F13" s="12">
        <f t="shared" si="4"/>
        <v>0</v>
      </c>
      <c r="G13" s="12">
        <f t="shared" si="4"/>
        <v>0</v>
      </c>
      <c r="H13" s="22">
        <v>0</v>
      </c>
    </row>
    <row r="14" spans="1:8" x14ac:dyDescent="0.2">
      <c r="A14" s="13" t="s">
        <v>51</v>
      </c>
      <c r="B14" s="14">
        <v>0</v>
      </c>
      <c r="C14" s="14">
        <v>0</v>
      </c>
      <c r="D14" s="15">
        <f t="shared" si="1"/>
        <v>0</v>
      </c>
      <c r="E14" s="14">
        <v>0</v>
      </c>
      <c r="F14" s="14">
        <v>0</v>
      </c>
      <c r="G14" s="15">
        <f t="shared" si="2"/>
        <v>0</v>
      </c>
      <c r="H14" s="22" t="s">
        <v>25</v>
      </c>
    </row>
    <row r="15" spans="1:8" x14ac:dyDescent="0.2">
      <c r="A15" s="13" t="s">
        <v>52</v>
      </c>
      <c r="B15" s="14">
        <v>0</v>
      </c>
      <c r="C15" s="14">
        <v>0</v>
      </c>
      <c r="D15" s="15">
        <f t="shared" si="1"/>
        <v>0</v>
      </c>
      <c r="E15" s="14">
        <v>0</v>
      </c>
      <c r="F15" s="14">
        <v>0</v>
      </c>
      <c r="G15" s="15">
        <f t="shared" si="2"/>
        <v>0</v>
      </c>
      <c r="H15" s="22" t="s">
        <v>23</v>
      </c>
    </row>
    <row r="16" spans="1:8" x14ac:dyDescent="0.2">
      <c r="A16" s="13" t="s">
        <v>3</v>
      </c>
      <c r="B16" s="14">
        <v>0</v>
      </c>
      <c r="C16" s="14">
        <v>0</v>
      </c>
      <c r="D16" s="15">
        <f t="shared" si="1"/>
        <v>0</v>
      </c>
      <c r="E16" s="14">
        <v>0</v>
      </c>
      <c r="F16" s="14">
        <v>0</v>
      </c>
      <c r="G16" s="15">
        <f t="shared" si="2"/>
        <v>0</v>
      </c>
      <c r="H16" s="22" t="s">
        <v>24</v>
      </c>
    </row>
    <row r="17" spans="1:8" x14ac:dyDescent="0.2">
      <c r="A17" s="13" t="s">
        <v>53</v>
      </c>
      <c r="B17" s="14">
        <v>0</v>
      </c>
      <c r="C17" s="14">
        <v>0</v>
      </c>
      <c r="D17" s="15">
        <f t="shared" si="1"/>
        <v>0</v>
      </c>
      <c r="E17" s="14">
        <v>0</v>
      </c>
      <c r="F17" s="14">
        <v>0</v>
      </c>
      <c r="G17" s="15">
        <f t="shared" si="2"/>
        <v>0</v>
      </c>
      <c r="H17" s="22" t="s">
        <v>32</v>
      </c>
    </row>
    <row r="18" spans="1:8" ht="10.15" customHeight="1" x14ac:dyDescent="0.2">
      <c r="A18" s="13" t="s">
        <v>54</v>
      </c>
      <c r="B18" s="14">
        <v>0</v>
      </c>
      <c r="C18" s="14">
        <v>0</v>
      </c>
      <c r="D18" s="15">
        <f t="shared" si="1"/>
        <v>0</v>
      </c>
      <c r="E18" s="14">
        <v>0</v>
      </c>
      <c r="F18" s="14">
        <v>0</v>
      </c>
      <c r="G18" s="15">
        <f t="shared" si="2"/>
        <v>0</v>
      </c>
      <c r="H18" s="22" t="s">
        <v>22</v>
      </c>
    </row>
    <row r="19" spans="1:8" x14ac:dyDescent="0.2">
      <c r="A19" s="13" t="s">
        <v>55</v>
      </c>
      <c r="B19" s="14">
        <v>0</v>
      </c>
      <c r="C19" s="14">
        <v>0</v>
      </c>
      <c r="D19" s="15">
        <f t="shared" si="1"/>
        <v>0</v>
      </c>
      <c r="E19" s="14">
        <v>0</v>
      </c>
      <c r="F19" s="14">
        <v>0</v>
      </c>
      <c r="G19" s="15">
        <f t="shared" si="2"/>
        <v>0</v>
      </c>
      <c r="H19" s="22" t="s">
        <v>64</v>
      </c>
    </row>
    <row r="20" spans="1:8" ht="10.15" customHeight="1" x14ac:dyDescent="0.2">
      <c r="A20" s="13" t="s">
        <v>56</v>
      </c>
      <c r="B20" s="14">
        <v>0</v>
      </c>
      <c r="C20" s="14">
        <v>0</v>
      </c>
      <c r="D20" s="15">
        <f t="shared" si="1"/>
        <v>0</v>
      </c>
      <c r="E20" s="14">
        <v>0</v>
      </c>
      <c r="F20" s="14">
        <v>0</v>
      </c>
      <c r="G20" s="15">
        <f t="shared" si="2"/>
        <v>0</v>
      </c>
      <c r="H20" s="22" t="s">
        <v>65</v>
      </c>
    </row>
    <row r="21" spans="1:8" x14ac:dyDescent="0.2">
      <c r="A21" s="11" t="s">
        <v>57</v>
      </c>
      <c r="B21" s="12">
        <f>+SUM(B22:B25)</f>
        <v>6766027.8499999996</v>
      </c>
      <c r="C21" s="12">
        <f t="shared" ref="C21:G21" si="5">+SUM(C22:C25)</f>
        <v>340358</v>
      </c>
      <c r="D21" s="12">
        <f t="shared" si="5"/>
        <v>7106385.8499999996</v>
      </c>
      <c r="E21" s="12">
        <f t="shared" si="5"/>
        <v>4204963.58</v>
      </c>
      <c r="F21" s="12">
        <f t="shared" si="5"/>
        <v>4204963.58</v>
      </c>
      <c r="G21" s="12">
        <f t="shared" si="5"/>
        <v>2901422.2699999996</v>
      </c>
      <c r="H21" s="22">
        <v>0</v>
      </c>
    </row>
    <row r="22" spans="1:8" ht="10.15" customHeight="1" x14ac:dyDescent="0.2">
      <c r="A22" s="13" t="s">
        <v>58</v>
      </c>
      <c r="B22" s="14">
        <v>6766027.8499999996</v>
      </c>
      <c r="C22" s="14">
        <v>340358</v>
      </c>
      <c r="D22" s="15">
        <f t="shared" si="1"/>
        <v>7106385.8499999996</v>
      </c>
      <c r="E22" s="14">
        <v>4204963.58</v>
      </c>
      <c r="F22" s="14">
        <v>4204963.58</v>
      </c>
      <c r="G22" s="15">
        <f t="shared" si="2"/>
        <v>2901422.2699999996</v>
      </c>
      <c r="H22" s="22" t="s">
        <v>28</v>
      </c>
    </row>
    <row r="23" spans="1:8" ht="16.149999999999999" customHeight="1" x14ac:dyDescent="0.2">
      <c r="A23" s="13" t="s">
        <v>59</v>
      </c>
      <c r="B23" s="14">
        <v>0</v>
      </c>
      <c r="C23" s="14">
        <v>0</v>
      </c>
      <c r="D23" s="15">
        <f t="shared" si="1"/>
        <v>0</v>
      </c>
      <c r="E23" s="14">
        <v>0</v>
      </c>
      <c r="F23" s="14">
        <v>0</v>
      </c>
      <c r="G23" s="15">
        <f t="shared" si="2"/>
        <v>0</v>
      </c>
      <c r="H23" s="22" t="s">
        <v>29</v>
      </c>
    </row>
    <row r="24" spans="1:8" x14ac:dyDescent="0.2">
      <c r="A24" s="13" t="s">
        <v>60</v>
      </c>
      <c r="B24" s="14">
        <v>0</v>
      </c>
      <c r="C24" s="14">
        <v>0</v>
      </c>
      <c r="D24" s="15">
        <f t="shared" si="1"/>
        <v>0</v>
      </c>
      <c r="E24" s="14">
        <v>0</v>
      </c>
      <c r="F24" s="14">
        <v>0</v>
      </c>
      <c r="G24" s="15">
        <f t="shared" si="2"/>
        <v>0</v>
      </c>
      <c r="H24" s="22" t="s">
        <v>26</v>
      </c>
    </row>
    <row r="25" spans="1:8" x14ac:dyDescent="0.2">
      <c r="A25" s="13" t="s">
        <v>4</v>
      </c>
      <c r="B25" s="14">
        <v>0</v>
      </c>
      <c r="C25" s="14">
        <v>0</v>
      </c>
      <c r="D25" s="15">
        <f t="shared" si="1"/>
        <v>0</v>
      </c>
      <c r="E25" s="14">
        <v>0</v>
      </c>
      <c r="F25" s="14">
        <v>0</v>
      </c>
      <c r="G25" s="15">
        <f t="shared" si="2"/>
        <v>0</v>
      </c>
      <c r="H25" s="22" t="s">
        <v>30</v>
      </c>
    </row>
    <row r="26" spans="1:8" x14ac:dyDescent="0.2">
      <c r="A26" s="11" t="s">
        <v>61</v>
      </c>
      <c r="B26" s="12">
        <f>+SUM(B27:B35)</f>
        <v>0</v>
      </c>
      <c r="C26" s="12">
        <f t="shared" ref="C26:G26" si="6">+SUM(C27:C35)</f>
        <v>0</v>
      </c>
      <c r="D26" s="12">
        <f t="shared" si="6"/>
        <v>0</v>
      </c>
      <c r="E26" s="12">
        <f t="shared" si="6"/>
        <v>0</v>
      </c>
      <c r="F26" s="12">
        <f t="shared" si="6"/>
        <v>0</v>
      </c>
      <c r="G26" s="12">
        <f t="shared" si="6"/>
        <v>0</v>
      </c>
      <c r="H26" s="22">
        <v>0</v>
      </c>
    </row>
    <row r="27" spans="1:8" x14ac:dyDescent="0.2">
      <c r="A27" s="13" t="s">
        <v>45</v>
      </c>
      <c r="B27" s="14">
        <v>0</v>
      </c>
      <c r="C27" s="14">
        <v>0</v>
      </c>
      <c r="D27" s="15">
        <f t="shared" si="1"/>
        <v>0</v>
      </c>
      <c r="E27" s="14">
        <v>0</v>
      </c>
      <c r="F27" s="14">
        <v>0</v>
      </c>
      <c r="G27" s="15">
        <f t="shared" si="2"/>
        <v>0</v>
      </c>
      <c r="H27" s="22" t="s">
        <v>38</v>
      </c>
    </row>
    <row r="28" spans="1:8" ht="16.149999999999999" customHeight="1" x14ac:dyDescent="0.2">
      <c r="A28" s="13" t="s">
        <v>44</v>
      </c>
      <c r="B28" s="14">
        <v>0</v>
      </c>
      <c r="C28" s="14">
        <v>0</v>
      </c>
      <c r="D28" s="15">
        <f t="shared" si="1"/>
        <v>0</v>
      </c>
      <c r="E28" s="14">
        <v>0</v>
      </c>
      <c r="F28" s="14">
        <v>0</v>
      </c>
      <c r="G28" s="15">
        <f t="shared" si="2"/>
        <v>0</v>
      </c>
      <c r="H28" s="22" t="s">
        <v>39</v>
      </c>
    </row>
    <row r="29" spans="1:8" x14ac:dyDescent="0.2">
      <c r="A29" s="13" t="s">
        <v>62</v>
      </c>
      <c r="B29" s="14">
        <v>0</v>
      </c>
      <c r="C29" s="14">
        <v>0</v>
      </c>
      <c r="D29" s="15">
        <f t="shared" si="1"/>
        <v>0</v>
      </c>
      <c r="E29" s="14">
        <v>0</v>
      </c>
      <c r="F29" s="14">
        <v>0</v>
      </c>
      <c r="G29" s="15">
        <f t="shared" si="2"/>
        <v>0</v>
      </c>
      <c r="H29" s="22" t="s">
        <v>40</v>
      </c>
    </row>
    <row r="30" spans="1:8" x14ac:dyDescent="0.2">
      <c r="A30" s="13" t="s">
        <v>63</v>
      </c>
      <c r="B30" s="14">
        <v>0</v>
      </c>
      <c r="C30" s="14">
        <v>0</v>
      </c>
      <c r="D30" s="15">
        <f t="shared" si="1"/>
        <v>0</v>
      </c>
      <c r="E30" s="14">
        <v>0</v>
      </c>
      <c r="F30" s="14">
        <v>0</v>
      </c>
      <c r="G30" s="15">
        <f t="shared" si="2"/>
        <v>0</v>
      </c>
      <c r="H30" s="22" t="s">
        <v>37</v>
      </c>
    </row>
    <row r="31" spans="1:8" x14ac:dyDescent="0.2">
      <c r="A31" s="13" t="s">
        <v>6</v>
      </c>
      <c r="B31" s="14">
        <v>0</v>
      </c>
      <c r="C31" s="14">
        <v>0</v>
      </c>
      <c r="D31" s="15">
        <f t="shared" si="1"/>
        <v>0</v>
      </c>
      <c r="E31" s="14">
        <v>0</v>
      </c>
      <c r="F31" s="14">
        <v>0</v>
      </c>
      <c r="G31" s="15">
        <f t="shared" si="2"/>
        <v>0</v>
      </c>
      <c r="H31" s="22" t="s">
        <v>33</v>
      </c>
    </row>
    <row r="32" spans="1:8" x14ac:dyDescent="0.2">
      <c r="A32" s="13" t="s">
        <v>5</v>
      </c>
      <c r="B32" s="14">
        <v>0</v>
      </c>
      <c r="C32" s="14">
        <v>0</v>
      </c>
      <c r="D32" s="15">
        <f t="shared" si="1"/>
        <v>0</v>
      </c>
      <c r="E32" s="14">
        <v>0</v>
      </c>
      <c r="F32" s="14">
        <v>0</v>
      </c>
      <c r="G32" s="15">
        <f t="shared" si="2"/>
        <v>0</v>
      </c>
      <c r="H32" s="22" t="s">
        <v>31</v>
      </c>
    </row>
    <row r="33" spans="1:8" x14ac:dyDescent="0.2">
      <c r="A33" s="13" t="s">
        <v>7</v>
      </c>
      <c r="B33" s="14">
        <v>0</v>
      </c>
      <c r="C33" s="14">
        <v>0</v>
      </c>
      <c r="D33" s="15">
        <f t="shared" si="1"/>
        <v>0</v>
      </c>
      <c r="E33" s="14">
        <v>0</v>
      </c>
      <c r="F33" s="14">
        <v>0</v>
      </c>
      <c r="G33" s="15">
        <f t="shared" si="2"/>
        <v>0</v>
      </c>
      <c r="H33" s="22" t="s">
        <v>34</v>
      </c>
    </row>
    <row r="34" spans="1:8" x14ac:dyDescent="0.2">
      <c r="A34" s="13" t="s">
        <v>8</v>
      </c>
      <c r="B34" s="14">
        <v>0</v>
      </c>
      <c r="C34" s="14">
        <v>0</v>
      </c>
      <c r="D34" s="15">
        <f t="shared" si="1"/>
        <v>0</v>
      </c>
      <c r="E34" s="14">
        <v>0</v>
      </c>
      <c r="F34" s="14">
        <v>0</v>
      </c>
      <c r="G34" s="15">
        <f t="shared" si="2"/>
        <v>0</v>
      </c>
      <c r="H34" s="22" t="s">
        <v>35</v>
      </c>
    </row>
    <row r="35" spans="1:8" x14ac:dyDescent="0.2">
      <c r="A35" s="13" t="s">
        <v>9</v>
      </c>
      <c r="B35" s="14">
        <v>0</v>
      </c>
      <c r="C35" s="14">
        <v>0</v>
      </c>
      <c r="D35" s="15">
        <f t="shared" si="1"/>
        <v>0</v>
      </c>
      <c r="E35" s="14">
        <v>0</v>
      </c>
      <c r="F35" s="14">
        <v>0</v>
      </c>
      <c r="G35" s="15">
        <f t="shared" si="2"/>
        <v>0</v>
      </c>
      <c r="H35" s="22" t="s">
        <v>36</v>
      </c>
    </row>
    <row r="36" spans="1:8" x14ac:dyDescent="0.2">
      <c r="A36" s="13"/>
      <c r="B36" s="14"/>
      <c r="C36" s="14"/>
      <c r="D36" s="14"/>
      <c r="E36" s="14"/>
      <c r="F36" s="14"/>
      <c r="G36" s="14"/>
      <c r="H36" s="22"/>
    </row>
    <row r="37" spans="1:8" ht="13.5" customHeight="1" x14ac:dyDescent="0.2">
      <c r="A37" s="16" t="s">
        <v>42</v>
      </c>
      <c r="B37" s="17">
        <f>B6+B9+B13+B21+B26</f>
        <v>47810279.450000003</v>
      </c>
      <c r="C37" s="17">
        <f t="shared" ref="C37:G37" si="7">C6+C9+C13+C21+C26</f>
        <v>3478558.16</v>
      </c>
      <c r="D37" s="17">
        <f t="shared" si="7"/>
        <v>51288837.610000007</v>
      </c>
      <c r="E37" s="17">
        <f t="shared" si="7"/>
        <v>32352215.770000003</v>
      </c>
      <c r="F37" s="17">
        <f t="shared" si="7"/>
        <v>32352215.770000003</v>
      </c>
      <c r="G37" s="17">
        <f t="shared" si="7"/>
        <v>18936621.840000004</v>
      </c>
    </row>
    <row r="39" spans="1:8" x14ac:dyDescent="0.2">
      <c r="A39" s="6" t="s">
        <v>41</v>
      </c>
    </row>
    <row r="43" spans="1:8" x14ac:dyDescent="0.2">
      <c r="A43" s="34" t="s">
        <v>67</v>
      </c>
      <c r="D43" s="32" t="s">
        <v>67</v>
      </c>
      <c r="E43" s="32"/>
    </row>
    <row r="44" spans="1:8" x14ac:dyDescent="0.2">
      <c r="A44" s="31" t="s">
        <v>68</v>
      </c>
      <c r="D44" s="33" t="s">
        <v>69</v>
      </c>
      <c r="E44" s="33"/>
    </row>
    <row r="45" spans="1:8" x14ac:dyDescent="0.2">
      <c r="A45" s="30"/>
      <c r="D45" s="33"/>
      <c r="E45" s="33"/>
    </row>
    <row r="46" spans="1:8" x14ac:dyDescent="0.2">
      <c r="A46" s="30"/>
      <c r="D46" s="33"/>
      <c r="E46" s="33"/>
    </row>
    <row r="48" spans="1:8" x14ac:dyDescent="0.2">
      <c r="A48" s="29"/>
      <c r="B48" s="29"/>
      <c r="C48" s="29"/>
      <c r="D48" s="29"/>
      <c r="E48" s="29"/>
      <c r="F48" s="29"/>
    </row>
    <row r="49" spans="1:6" x14ac:dyDescent="0.2">
      <c r="A49" s="32" t="s">
        <v>70</v>
      </c>
      <c r="B49" s="32"/>
      <c r="C49" s="32"/>
      <c r="D49" s="32"/>
      <c r="E49" s="32"/>
      <c r="F49" s="32"/>
    </row>
    <row r="50" spans="1:6" ht="11.25" customHeight="1" x14ac:dyDescent="0.2">
      <c r="A50" s="33" t="s">
        <v>71</v>
      </c>
      <c r="B50" s="33"/>
      <c r="C50" s="33"/>
      <c r="D50" s="33"/>
      <c r="E50" s="33"/>
    </row>
    <row r="51" spans="1:6" x14ac:dyDescent="0.2">
      <c r="A51" s="33"/>
      <c r="B51" s="33"/>
      <c r="C51" s="33"/>
      <c r="D51" s="33"/>
      <c r="E51" s="33"/>
    </row>
    <row r="52" spans="1:6" x14ac:dyDescent="0.2">
      <c r="A52" s="33"/>
      <c r="B52" s="33"/>
      <c r="C52" s="33"/>
      <c r="D52" s="33"/>
      <c r="E52" s="33"/>
    </row>
  </sheetData>
  <sheetProtection formatCells="0" formatColumns="0" formatRows="0" autoFilter="0"/>
  <protectedRanges>
    <protectedRange sqref="D43:E46 A38:A65522 F38:G65522 B38:E42 B47:E65522" name="Rango1"/>
    <protectedRange sqref="B7:C8 B22:C25 A36:G36 B10:C12 B27:C35 E7:F8 B6:G6 E10:F12 B9:G9 B14:C20 E14:F20 B13:G13 E22:F25 B21:G21 E27:F35 B26:G26" name="Rango1_3"/>
    <protectedRange sqref="B4:G5 D7:D8 G7:G8 D10:D12 G10:G12 D14:D20 G14:G20 D22:D25 G22:G25 D27:D35 G27:G35" name="Rango1_2_2"/>
    <protectedRange sqref="A37:G37" name="Rango1_1_2"/>
    <protectedRange sqref="A7:A8 A23:A24 A31:A35 A10:A17 A19:A21 A26:A29" name="Rango1_3_1"/>
  </protectedRanges>
  <mergeCells count="9">
    <mergeCell ref="B2:F2"/>
    <mergeCell ref="G2:G3"/>
    <mergeCell ref="A1:G1"/>
    <mergeCell ref="A2:A3"/>
    <mergeCell ref="D43:E43"/>
    <mergeCell ref="A44:A46"/>
    <mergeCell ref="D44:E46"/>
    <mergeCell ref="A49:F49"/>
    <mergeCell ref="A50:E52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Adry Ariza</cp:lastModifiedBy>
  <cp:lastPrinted>2026-10-20T16:33:52Z</cp:lastPrinted>
  <dcterms:created xsi:type="dcterms:W3CDTF">2012-12-11T21:13:37Z</dcterms:created>
  <dcterms:modified xsi:type="dcterms:W3CDTF">2026-10-20T16:34:25Z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