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2 TRIMESTRE 2025\SIRET\INF PROGRAMATICA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4" l="1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3" i="4" l="1"/>
  <c r="Q13" i="4"/>
  <c r="I13" i="4" l="1"/>
  <c r="H13" i="4"/>
  <c r="G13" i="4"/>
  <c r="N4" i="4" l="1"/>
  <c r="Q4" i="4"/>
  <c r="P4" i="4"/>
</calcChain>
</file>

<file path=xl/sharedStrings.xml><?xml version="1.0" encoding="utf-8"?>
<sst xmlns="http://schemas.openxmlformats.org/spreadsheetml/2006/main" count="90" uniqueCount="56">
  <si>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</si>
  <si>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</si>
  <si>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</si>
  <si>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</si>
  <si>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</si>
  <si>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</si>
  <si>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</si>
  <si>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</si>
  <si>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</si>
  <si>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</si>
  <si>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</si>
  <si>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</si>
  <si>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</si>
  <si>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</si>
  <si>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</si>
  <si>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</si>
  <si>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</si>
  <si>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</si>
  <si>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</si>
  <si>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</si>
  <si>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</si>
  <si>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</si>
  <si>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M0002</t>
  </si>
  <si>
    <t>ADMINISTRAR LOS RECURSOS DE LA HACIENDA PUBLICA</t>
  </si>
  <si>
    <t>5110</t>
  </si>
  <si>
    <t>BIENES MUEBLES</t>
  </si>
  <si>
    <t>JEFATURA DEL AREA CONTABLE PRESUPUESTAL</t>
  </si>
  <si>
    <t>31120M35A010200</t>
  </si>
  <si>
    <t/>
  </si>
  <si>
    <t>5150</t>
  </si>
  <si>
    <t>E0001</t>
  </si>
  <si>
    <t>"PROPONER,COORDINAR Y ORIENTAR LAS AREAS DE CMAPAJ</t>
  </si>
  <si>
    <t>5290</t>
  </si>
  <si>
    <t>DESPACHO DE LA DIRECCION GENERAL</t>
  </si>
  <si>
    <t>31120M35A010100</t>
  </si>
  <si>
    <t>5410</t>
  </si>
  <si>
    <t>E0004</t>
  </si>
  <si>
    <t>SIST OPERAC DE DISTR Y CAPTAC DE AGUA POT Y ALCANT</t>
  </si>
  <si>
    <t>5620</t>
  </si>
  <si>
    <t>COORDINACION OPERATIVA</t>
  </si>
  <si>
    <t>31120M35A010400</t>
  </si>
  <si>
    <t>E0003</t>
  </si>
  <si>
    <t>ATENCION Y SERVICIO DE CALIDAD A USUARIOS</t>
  </si>
  <si>
    <t>5690</t>
  </si>
  <si>
    <t>JEFATURA DE COMERCIALIZACION</t>
  </si>
  <si>
    <t>31120M35A010300</t>
  </si>
  <si>
    <t>E0005</t>
  </si>
  <si>
    <t>"MEJORA, GESTION Y FORTAL LOS RECURSOS HIDRICOS"</t>
  </si>
  <si>
    <t>JEFATURA DE AREA TECNICA</t>
  </si>
  <si>
    <t>31120M35A010500</t>
  </si>
  <si>
    <t>6130</t>
  </si>
  <si>
    <t>OBRA</t>
  </si>
  <si>
    <t>Comité Municipal de Agua Potable y Alcantarillado de Juventino Rosas
Programas y Proyectos de Inversión
Del 1 de Enero al 30 de Junio de 2025
(Cifras en Pesos)</t>
  </si>
  <si>
    <t>________________________________________</t>
  </si>
  <si>
    <t>ING. JONATHAN BRIAN RICO GÁMEZ
DIRECTOR GENERAL CMAPAJ</t>
  </si>
  <si>
    <t xml:space="preserve">CP. DIANA JANET HERNANDEZ SANCHEZ   
ENCARGADA DE AREA CONTABLE PRESUPUESTAL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</si>
</sst>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6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5" fillId="0" borderId="0" xfId="71" applyFont="1" applyFill="1" applyBorder="1" applyAlignment="1" applyProtection="1">
      <alignment horizontal="center" vertical="center"/>
      <protection locked="0"/>
    </xf>
    <xf numFmtId="0" fontId="5" fillId="0" borderId="0" xfId="71" applyFont="1" applyFill="1" applyBorder="1" applyAlignment="1" applyProtection="1">
      <alignment horizontal="center" vertical="center" wrapText="1"/>
      <protection locked="0"/>
    </xf>
    <xf numFmtId="0" fontId="7" fillId="0" borderId="0" xfId="10" applyFont="1" applyFill="1" applyBorder="1" applyAlignment="1" applyProtection="1">
      <alignment horizontal="center" vertical="center"/>
      <protection locked="0"/>
    </xf>
    <xf numFmtId="0" fontId="7" fillId="0" borderId="0" xfId="1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5" fillId="0" borderId="0" xfId="37" applyAlignment="1">
      <alignment horizontal="center"/>
    </xf>
  </cellXfs>
  <cellStyles count="76">
    <cellStyle name="Euro" xfId="3"/>
    <cellStyle name="Millares 2" xfId="4"/>
    <cellStyle name="Millares 2 2" xfId="5"/>
    <cellStyle name="Millares 2 2 2" xfId="24"/>
    <cellStyle name="Millares 2 2 2 2" xfId="67"/>
    <cellStyle name="Millares 2 2 3" xfId="58"/>
    <cellStyle name="Millares 2 2 4" xfId="48"/>
    <cellStyle name="Millares 2 2 5" xfId="40"/>
    <cellStyle name="Millares 2 2 6" xfId="33"/>
    <cellStyle name="Millares 2 3" xfId="6"/>
    <cellStyle name="Millares 2 3 2" xfId="25"/>
    <cellStyle name="Millares 2 3 2 2" xfId="68"/>
    <cellStyle name="Millares 2 3 3" xfId="59"/>
    <cellStyle name="Millares 2 3 4" xfId="49"/>
    <cellStyle name="Millares 2 3 5" xfId="41"/>
    <cellStyle name="Millares 2 3 6" xfId="34"/>
    <cellStyle name="Millares 2 4" xfId="23"/>
    <cellStyle name="Millares 2 4 2" xfId="75"/>
    <cellStyle name="Millares 2 4 3" xfId="65"/>
    <cellStyle name="Millares 2 4 4" xfId="56"/>
    <cellStyle name="Millares 2 4 5" xfId="46"/>
    <cellStyle name="Millares 2 5" xfId="66"/>
    <cellStyle name="Millares 2 6" xfId="57"/>
    <cellStyle name="Millares 2 7" xfId="47"/>
    <cellStyle name="Millares 2 8" xfId="39"/>
    <cellStyle name="Millares 2 9" xfId="32"/>
    <cellStyle name="Millares 3" xfId="7"/>
    <cellStyle name="Millares 3 2" xfId="26"/>
    <cellStyle name="Millares 3 2 2" xfId="69"/>
    <cellStyle name="Millares 3 3" xfId="60"/>
    <cellStyle name="Millares 3 4" xfId="50"/>
    <cellStyle name="Millares 3 5" xfId="42"/>
    <cellStyle name="Millares 3 6" xfId="35"/>
    <cellStyle name="Millares 4" xfId="28"/>
    <cellStyle name="Moneda 2" xfId="8"/>
    <cellStyle name="Moneda 2 2" xfId="27"/>
    <cellStyle name="Moneda 2 2 2" xfId="70"/>
    <cellStyle name="Moneda 2 3" xfId="61"/>
    <cellStyle name="Moneda 2 4" xfId="51"/>
    <cellStyle name="Moneda 2 5" xfId="43"/>
    <cellStyle name="Moneda 2 6" xfId="36"/>
    <cellStyle name="Moneda 3" xfId="20"/>
    <cellStyle name="Moneda 3 2" xfId="30"/>
    <cellStyle name="Normal" xfId="0" builtinId="0"/>
    <cellStyle name="Normal 2" xfId="9"/>
    <cellStyle name="Normal 2 2" xfId="10"/>
    <cellStyle name="Normal 2 3" xfId="71"/>
    <cellStyle name="Normal 2 4" xfId="62"/>
    <cellStyle name="Normal 2 5" xfId="52"/>
    <cellStyle name="Normal 2 6" xfId="44"/>
    <cellStyle name="Normal 2 7" xfId="37"/>
    <cellStyle name="Normal 3" xfId="1"/>
    <cellStyle name="Normal 3 2" xfId="22"/>
    <cellStyle name="Normal 3 2 2" xfId="72"/>
    <cellStyle name="Normal 3 3" xfId="11"/>
    <cellStyle name="Normal 3 4" xfId="53"/>
    <cellStyle name="Normal 3 5" xfId="45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6 2 2" xfId="74"/>
    <cellStyle name="Normal 6 2 3" xfId="64"/>
    <cellStyle name="Normal 6 2 4" xfId="55"/>
    <cellStyle name="Normal 6 3" xfId="73"/>
    <cellStyle name="Normal 6 4" xfId="63"/>
    <cellStyle name="Normal 6 5" xfId="54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  <cellStyle name="Porcentual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workbookViewId="0">
      <selection activeCell="C4" sqref="B4:C6"/>
    </sheetView>
  </sheetViews>
  <sheetFormatPr baseColWidth="10" defaultRowHeight="15" x14ac:dyDescent="0.25"/>
  <cols>
    <col min="1" max="1" width="10.5703125" customWidth="1"/>
    <col min="2" max="2" width="52.7109375" customWidth="1"/>
    <col min="3" max="3" width="8" customWidth="1"/>
    <col min="4" max="4" width="17.7109375" customWidth="1"/>
    <col min="5" max="5" width="16.85546875" customWidth="1"/>
    <col min="6" max="6" width="39.28515625" customWidth="1"/>
    <col min="7" max="7" width="12.28515625" customWidth="1"/>
    <col min="8" max="8" width="10.85546875" customWidth="1"/>
    <col min="9" max="9" width="10.28515625" customWidth="1"/>
    <col min="10" max="10" width="11.140625" customWidth="1"/>
    <col min="11" max="11" width="11.28515625" customWidth="1"/>
    <col min="14" max="14" width="10.7109375" customWidth="1"/>
  </cols>
  <sheetData>
    <row r="1" spans="1:18" ht="46.9" customHeight="1" x14ac:dyDescent="0.25">
      <c r="A1" s="15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30000</v>
      </c>
      <c r="H4" s="13">
        <v>30000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92000</v>
      </c>
      <c r="H5" s="13">
        <v>92000</v>
      </c>
      <c r="I5" s="13">
        <v>19343</v>
      </c>
      <c r="J5" s="5"/>
      <c r="K5" s="5"/>
      <c r="L5" s="5"/>
      <c r="M5" s="8" t="s">
        <v>17</v>
      </c>
      <c r="N5" s="7">
        <f>IF(G5&gt;0,I5/G5,0)</f>
        <v>0.21024999999999999</v>
      </c>
      <c r="O5" s="7">
        <f>IF(H5&gt;0,I5/H5,0)</f>
        <v>0.21024999999999999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30</v>
      </c>
      <c r="B6" s="10" t="s">
        <v>31</v>
      </c>
      <c r="C6" s="10" t="s">
        <v>32</v>
      </c>
      <c r="D6" s="10" t="s">
        <v>25</v>
      </c>
      <c r="E6" s="10" t="s">
        <v>34</v>
      </c>
      <c r="F6" s="10" t="s">
        <v>33</v>
      </c>
      <c r="G6" s="13">
        <v>0</v>
      </c>
      <c r="H6" s="13">
        <v>11500</v>
      </c>
      <c r="I6" s="13">
        <v>11500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31</v>
      </c>
      <c r="C7" s="10" t="s">
        <v>35</v>
      </c>
      <c r="D7" s="10" t="s">
        <v>25</v>
      </c>
      <c r="E7" s="10" t="s">
        <v>34</v>
      </c>
      <c r="F7" s="10" t="s">
        <v>33</v>
      </c>
      <c r="G7" s="13">
        <v>0</v>
      </c>
      <c r="H7" s="13">
        <v>409200</v>
      </c>
      <c r="I7" s="13">
        <v>409200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36</v>
      </c>
      <c r="B8" s="10" t="s">
        <v>37</v>
      </c>
      <c r="C8" s="10" t="s">
        <v>38</v>
      </c>
      <c r="D8" s="10" t="s">
        <v>25</v>
      </c>
      <c r="E8" s="10" t="s">
        <v>40</v>
      </c>
      <c r="F8" s="10" t="s">
        <v>39</v>
      </c>
      <c r="G8" s="13">
        <v>1439775.58</v>
      </c>
      <c r="H8" s="13">
        <v>1239775.58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A9" s="10" t="s">
        <v>41</v>
      </c>
      <c r="B9" s="10" t="s">
        <v>42</v>
      </c>
      <c r="C9" s="10" t="s">
        <v>43</v>
      </c>
      <c r="D9" s="10" t="s">
        <v>25</v>
      </c>
      <c r="E9" s="10" t="s">
        <v>45</v>
      </c>
      <c r="F9" s="10" t="s">
        <v>44</v>
      </c>
      <c r="G9" s="13">
        <v>20000</v>
      </c>
      <c r="H9" s="13">
        <v>20000</v>
      </c>
      <c r="I9" s="13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8" x14ac:dyDescent="0.25">
      <c r="A10" s="10" t="s">
        <v>36</v>
      </c>
      <c r="B10" s="10" t="s">
        <v>37</v>
      </c>
      <c r="C10" s="10" t="s">
        <v>43</v>
      </c>
      <c r="D10" s="10" t="s">
        <v>25</v>
      </c>
      <c r="E10" s="10" t="s">
        <v>40</v>
      </c>
      <c r="F10" s="10" t="s">
        <v>39</v>
      </c>
      <c r="G10" s="13">
        <v>830000</v>
      </c>
      <c r="H10" s="13">
        <v>442711</v>
      </c>
      <c r="I10" s="13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8" x14ac:dyDescent="0.25">
      <c r="A11" s="10" t="s">
        <v>46</v>
      </c>
      <c r="B11" s="10" t="s">
        <v>47</v>
      </c>
      <c r="C11" s="10" t="s">
        <v>43</v>
      </c>
      <c r="D11" s="10" t="s">
        <v>25</v>
      </c>
      <c r="E11" s="10" t="s">
        <v>49</v>
      </c>
      <c r="F11" s="10" t="s">
        <v>48</v>
      </c>
      <c r="G11" s="13">
        <v>0</v>
      </c>
      <c r="H11" s="13">
        <v>251724.16</v>
      </c>
      <c r="I11" s="13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8" x14ac:dyDescent="0.25">
      <c r="A12" s="10" t="s">
        <v>28</v>
      </c>
      <c r="B12" s="10" t="s">
        <v>47</v>
      </c>
      <c r="C12" s="10" t="s">
        <v>50</v>
      </c>
      <c r="D12" s="10" t="s">
        <v>51</v>
      </c>
      <c r="E12" s="10" t="s">
        <v>49</v>
      </c>
      <c r="F12" s="10" t="s">
        <v>48</v>
      </c>
      <c r="G12" s="13">
        <v>0</v>
      </c>
      <c r="H12" s="13">
        <v>879190.05</v>
      </c>
      <c r="I12" s="13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8" x14ac:dyDescent="0.25">
      <c r="G13" s="14">
        <f>SUM(G4:G12)</f>
        <v>2411775.58</v>
      </c>
      <c r="H13" s="14">
        <f>SUM(H4:H12)</f>
        <v>3376100.79</v>
      </c>
      <c r="I13" s="14">
        <f>SUM(I4:I12)</f>
        <v>440043</v>
      </c>
      <c r="P13" s="12">
        <f t="shared" ref="P13" si="0">IF(J13=0,0,L13/J13)</f>
        <v>0</v>
      </c>
      <c r="Q13" s="12">
        <f t="shared" ref="Q13" si="1">IF(L13=0,0,L13/K13)</f>
        <v>0</v>
      </c>
      <c r="R13" s="11"/>
    </row>
    <row r="14" spans="1:18" x14ac:dyDescent="0.25">
      <c r="A14" t="s">
        <v>21</v>
      </c>
      <c r="P14" s="11"/>
      <c r="Q14" s="11"/>
    </row>
    <row r="20" spans="2:6" x14ac:dyDescent="0.25">
      <c r="B20" s="28" t="s">
        <v>53</v>
      </c>
      <c r="C20" s="27"/>
      <c r="D20" s="27"/>
      <c r="E20" s="23" t="s">
        <v>53</v>
      </c>
      <c r="F20" s="23"/>
    </row>
    <row r="21" spans="2:6" x14ac:dyDescent="0.25">
      <c r="B21" s="26" t="s">
        <v>54</v>
      </c>
      <c r="C21" s="27"/>
      <c r="D21" s="27"/>
      <c r="E21" s="24" t="s">
        <v>55</v>
      </c>
      <c r="F21" s="24"/>
    </row>
    <row r="22" spans="2:6" x14ac:dyDescent="0.25">
      <c r="B22" s="25"/>
      <c r="C22" s="27"/>
      <c r="D22" s="27"/>
      <c r="E22" s="24"/>
      <c r="F22" s="24"/>
    </row>
    <row r="23" spans="2:6" x14ac:dyDescent="0.25">
      <c r="B23" s="25"/>
      <c r="C23" s="27"/>
      <c r="D23" s="27"/>
      <c r="E23" s="24"/>
      <c r="F23" s="24"/>
    </row>
  </sheetData>
  <mergeCells count="8">
    <mergeCell ref="B21:B23"/>
    <mergeCell ref="E21:F23"/>
    <mergeCell ref="E20:F20"/>
    <mergeCell ref="A1:Q1"/>
    <mergeCell ref="G2:I2"/>
    <mergeCell ref="J2:M2"/>
    <mergeCell ref="N2:O2"/>
    <mergeCell ref="P2:Q2"/>
  </mergeCells>
  <pageMargins left="0.9055118110236221" right="0.70866141732283472" top="0.74803149606299213" bottom="0.74803149606299213" header="0.31496062992125984" footer="0.31496062992125984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PC1</cp:lastModifiedBy>
  <cp:lastPrinted>2025-07-28T15:13:10Z</cp:lastPrinted>
  <dcterms:created xsi:type="dcterms:W3CDTF">2023-06-21T19:35:53Z</dcterms:created>
  <dcterms:modified xsi:type="dcterms:W3CDTF">2025-07-28T15:13:56Z</dcterms:modified>
</cp:coreProperties>
</file>