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INF PROGRAMATICA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5" i="4" l="1"/>
  <c r="Q15" i="4"/>
  <c r="I15" i="4" l="1"/>
  <c r="H15" i="4"/>
  <c r="G15" i="4"/>
  <c r="N4" i="4" l="1"/>
  <c r="Q4" i="4"/>
  <c r="P4" i="4"/>
</calcChain>
</file>

<file path=xl/sharedStrings.xml><?xml version="1.0" encoding="utf-8"?>
<sst xmlns="http://schemas.openxmlformats.org/spreadsheetml/2006/main" count="104" uniqueCount="62">
  <si>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</si>
  <si>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</si>
  <si>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</si>
  <si>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</si>
  <si>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</si>
  <si>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</si>
  <si>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</si>
  <si>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</si>
  <si>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</si>
  <si>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</si>
  <si>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</si>
  <si>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</si>
  <si>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</si>
  <si>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</si>
  <si>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</si>
  <si>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</si>
  <si>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</si>
  <si>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</si>
  <si>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</si>
  <si>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</si>
  <si>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</si>
  <si>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</si>
  <si>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</si>
  <si>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ADMINISTRAR LOS RECURSOS DE LA HACIENDA PUBLICA</t>
  </si>
  <si>
    <t>5110</t>
  </si>
  <si>
    <t>BIENES MUEBLES</t>
  </si>
  <si>
    <t>JEFATURA DEL AREA CONTABLE PRESUPUESTAL</t>
  </si>
  <si>
    <t>31120M35A010200</t>
  </si>
  <si>
    <t/>
  </si>
  <si>
    <t>5150</t>
  </si>
  <si>
    <t>E0001</t>
  </si>
  <si>
    <t>"PROPONER,COORDINAR Y ORIENTAR LAS AREAS DE CMAPAJ</t>
  </si>
  <si>
    <t>5290</t>
  </si>
  <si>
    <t>DESPACHO DE LA DIRECCION GENERAL</t>
  </si>
  <si>
    <t>31120M35A010100</t>
  </si>
  <si>
    <t>5410</t>
  </si>
  <si>
    <t>E0004</t>
  </si>
  <si>
    <t>SIST OPERAC DE DISTR Y CAPTAC DE AGUA POT Y ALCANT</t>
  </si>
  <si>
    <t>5620</t>
  </si>
  <si>
    <t>COORDINACION OPERATIVA</t>
  </si>
  <si>
    <t>31120M35A010400</t>
  </si>
  <si>
    <t>E0007</t>
  </si>
  <si>
    <t>MANEJO Y DISP FINAL ADEC D AGUA RESID P/MEJ DL AMB</t>
  </si>
  <si>
    <t>JEFATURA DE SANEAMIENTO</t>
  </si>
  <si>
    <t>31120M35A010700</t>
  </si>
  <si>
    <t>E0005</t>
  </si>
  <si>
    <t>"MEJORA, GESTION Y FORTAL LOS RECURSOS HIDRICOS"</t>
  </si>
  <si>
    <t>5660</t>
  </si>
  <si>
    <t>JEFATURA DE AREA TECNICA</t>
  </si>
  <si>
    <t>31120M35A010500</t>
  </si>
  <si>
    <t>E0003</t>
  </si>
  <si>
    <t>ATENCION Y SERVICIO DE CALIDAD A USUARIOS</t>
  </si>
  <si>
    <t>5690</t>
  </si>
  <si>
    <t>JEFATURA DE COMERCIALIZACION</t>
  </si>
  <si>
    <t>31120M35A010300</t>
  </si>
  <si>
    <t>6130</t>
  </si>
  <si>
    <t>OBRA</t>
  </si>
  <si>
    <t>COMITÉ MUNICIPAL DE AGUA POTABLE Y ALCANTARILLADO DE JUVENTINO ROSAS
Programas y Proyectos de Inversión
Del 1 de Enero al 31 de Diciembre de 2025
(Cifras en Pesos)</t>
  </si>
  <si>
    <t>ING. JONATHAN BRIAN RICO GÁMEZ
DIRECTOR GENERAL CMAPAJ</t>
  </si>
  <si>
    <t xml:space="preserve">CP. DIANA JANET HERNANDEZ SANCHEZ   
ENCARGADA DE AREA CONTABLE PRESUPUESTAL                      </t>
  </si>
  <si>
    <t>_____________________________________________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</si>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</sst>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right" vertical="center" wrapText="1"/>
      <protection locked="0"/>
    </xf>
    <xf numFmtId="3" fontId="8" fillId="0" borderId="6" xfId="0" applyNumberFormat="1" applyFont="1" applyBorder="1" applyAlignment="1">
      <alignment horizontal="right"/>
    </xf>
    <xf numFmtId="0" fontId="5" fillId="0" borderId="0" xfId="34"/>
    <xf numFmtId="0" fontId="5" fillId="0" borderId="0" xfId="46" applyFont="1" applyFill="1" applyBorder="1" applyAlignment="1" applyProtection="1">
      <alignment vertical="center"/>
      <protection locked="0"/>
    </xf>
    <xf numFmtId="0" fontId="7" fillId="0" borderId="0" xfId="10" applyFont="1" applyFill="1" applyBorder="1" applyAlignment="1" applyProtection="1">
      <alignment horizontal="center" vertical="center" wrapText="1"/>
      <protection locked="0"/>
    </xf>
    <xf numFmtId="0" fontId="7" fillId="0" borderId="0" xfId="10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34" applyAlignment="1">
      <alignment horizontal="center"/>
    </xf>
    <xf numFmtId="0" fontId="5" fillId="0" borderId="0" xfId="46" applyFont="1" applyFill="1" applyBorder="1" applyAlignment="1" applyProtection="1">
      <alignment horizontal="center" vertical="center"/>
      <protection locked="0"/>
    </xf>
  </cellXfs>
  <cellStyles count="51">
    <cellStyle name="Euro" xfId="3"/>
    <cellStyle name="Millares 2" xfId="4"/>
    <cellStyle name="Millares 2 2" xfId="5"/>
    <cellStyle name="Millares 2 2 2" xfId="24"/>
    <cellStyle name="Millares 2 2 2 2" xfId="42"/>
    <cellStyle name="Millares 2 2 3" xfId="36"/>
    <cellStyle name="Millares 2 3" xfId="6"/>
    <cellStyle name="Millares 2 3 2" xfId="25"/>
    <cellStyle name="Millares 2 3 2 2" xfId="43"/>
    <cellStyle name="Millares 2 3 3" xfId="37"/>
    <cellStyle name="Millares 2 4" xfId="23"/>
    <cellStyle name="Millares 2 4 2" xfId="50"/>
    <cellStyle name="Millares 2 5" xfId="41"/>
    <cellStyle name="Millares 2 6" xfId="35"/>
    <cellStyle name="Millares 2 7" xfId="32"/>
    <cellStyle name="Millares 3" xfId="7"/>
    <cellStyle name="Millares 3 2" xfId="26"/>
    <cellStyle name="Millares 3 2 2" xfId="44"/>
    <cellStyle name="Millares 3 3" xfId="38"/>
    <cellStyle name="Millares 4" xfId="28"/>
    <cellStyle name="Moneda 2" xfId="8"/>
    <cellStyle name="Moneda 2 2" xfId="27"/>
    <cellStyle name="Moneda 2 2 2" xfId="45"/>
    <cellStyle name="Moneda 2 3" xfId="39"/>
    <cellStyle name="Moneda 3" xfId="20"/>
    <cellStyle name="Moneda 3 2" xfId="30"/>
    <cellStyle name="Normal" xfId="0" builtinId="0"/>
    <cellStyle name="Normal 2" xfId="9"/>
    <cellStyle name="Normal 2 2" xfId="10"/>
    <cellStyle name="Normal 2 3" xfId="46"/>
    <cellStyle name="Normal 2 4" xfId="40"/>
    <cellStyle name="Normal 2 5" xfId="33"/>
    <cellStyle name="Normal 3" xfId="1"/>
    <cellStyle name="Normal 3 2" xfId="22"/>
    <cellStyle name="Normal 3 2 2" xfId="47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6 2 2" xfId="49"/>
    <cellStyle name="Normal 6 3" xfId="48"/>
    <cellStyle name="Normal 7" xfId="19"/>
    <cellStyle name="Normal 7 2" xfId="34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topLeftCell="C1" workbookViewId="0">
      <selection sqref="A1:Q22"/>
    </sheetView>
  </sheetViews>
  <sheetFormatPr baseColWidth="10" defaultRowHeight="15" x14ac:dyDescent="0.25"/>
  <cols>
    <col min="1" max="1" width="9.85546875" customWidth="1"/>
    <col min="2" max="2" width="54.85546875" customWidth="1"/>
    <col min="3" max="3" width="7.5703125" customWidth="1"/>
    <col min="4" max="4" width="16.28515625" customWidth="1"/>
    <col min="5" max="5" width="15.140625" customWidth="1"/>
    <col min="6" max="6" width="38.7109375" customWidth="1"/>
    <col min="7" max="7" width="9.140625" bestFit="1" customWidth="1"/>
    <col min="8" max="8" width="9.5703125" bestFit="1" customWidth="1"/>
    <col min="9" max="9" width="9.7109375" bestFit="1" customWidth="1"/>
    <col min="10" max="10" width="10.7109375" bestFit="1" customWidth="1"/>
    <col min="11" max="11" width="9.5703125" bestFit="1" customWidth="1"/>
    <col min="12" max="12" width="9" bestFit="1" customWidth="1"/>
    <col min="14" max="14" width="10.7109375" customWidth="1"/>
  </cols>
  <sheetData>
    <row r="1" spans="1:18" ht="46.9" customHeight="1" x14ac:dyDescent="0.25">
      <c r="A1" s="20" t="s">
        <v>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x14ac:dyDescent="0.25">
      <c r="A2" s="2"/>
      <c r="B2" s="2"/>
      <c r="C2" s="2"/>
      <c r="D2" s="2"/>
      <c r="E2" s="2"/>
      <c r="F2" s="2"/>
      <c r="G2" s="21" t="s">
        <v>0</v>
      </c>
      <c r="H2" s="22"/>
      <c r="I2" s="23"/>
      <c r="J2" s="21" t="s">
        <v>1</v>
      </c>
      <c r="K2" s="22"/>
      <c r="L2" s="22"/>
      <c r="M2" s="23"/>
      <c r="N2" s="24" t="s">
        <v>2</v>
      </c>
      <c r="O2" s="25"/>
      <c r="P2" s="26" t="s">
        <v>3</v>
      </c>
      <c r="Q2" s="27"/>
    </row>
    <row r="3" spans="1:18" ht="33.7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30000</v>
      </c>
      <c r="H4" s="13">
        <v>0</v>
      </c>
      <c r="I4" s="13">
        <v>0</v>
      </c>
      <c r="J4" s="5"/>
      <c r="K4" s="5"/>
      <c r="L4" s="5"/>
      <c r="M4" s="8" t="s">
        <v>17</v>
      </c>
      <c r="N4" s="7">
        <f t="shared" ref="N4:N14" si="0">IF(G4&gt;0,I4/G4,0)</f>
        <v>0</v>
      </c>
      <c r="O4" s="7">
        <f t="shared" ref="O4:O14" si="1">IF(H4&gt;0,I4/H4,0)</f>
        <v>0</v>
      </c>
      <c r="P4" s="6">
        <f t="shared" ref="P4:P14" si="2">IF(J4=0,0,L4/J4)</f>
        <v>0</v>
      </c>
      <c r="Q4" s="6">
        <f t="shared" ref="Q4:Q14" si="3"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92000</v>
      </c>
      <c r="H5" s="13">
        <v>19343</v>
      </c>
      <c r="I5" s="13">
        <v>19343</v>
      </c>
      <c r="J5" s="5"/>
      <c r="K5" s="5"/>
      <c r="L5" s="5"/>
      <c r="M5" s="8" t="s">
        <v>17</v>
      </c>
      <c r="N5" s="7">
        <f t="shared" si="0"/>
        <v>0.21024999999999999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11500</v>
      </c>
      <c r="I6" s="13">
        <v>11500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1</v>
      </c>
      <c r="P6" s="6">
        <f t="shared" si="2"/>
        <v>0</v>
      </c>
      <c r="Q6" s="6">
        <f t="shared" si="3"/>
        <v>0</v>
      </c>
    </row>
    <row r="7" spans="1:18" x14ac:dyDescent="0.25">
      <c r="A7" s="10" t="s">
        <v>28</v>
      </c>
      <c r="B7" s="10" t="s">
        <v>31</v>
      </c>
      <c r="C7" s="10" t="s">
        <v>35</v>
      </c>
      <c r="D7" s="10" t="s">
        <v>25</v>
      </c>
      <c r="E7" s="10" t="s">
        <v>34</v>
      </c>
      <c r="F7" s="10" t="s">
        <v>33</v>
      </c>
      <c r="G7" s="13">
        <v>0</v>
      </c>
      <c r="H7" s="13">
        <v>409200</v>
      </c>
      <c r="I7" s="13">
        <v>409200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8" x14ac:dyDescent="0.25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40</v>
      </c>
      <c r="F8" s="10" t="s">
        <v>39</v>
      </c>
      <c r="G8" s="13">
        <v>1439775.58</v>
      </c>
      <c r="H8" s="13">
        <v>27301.34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8" x14ac:dyDescent="0.25">
      <c r="A9" s="10" t="s">
        <v>41</v>
      </c>
      <c r="B9" s="10" t="s">
        <v>42</v>
      </c>
      <c r="C9" s="10" t="s">
        <v>38</v>
      </c>
      <c r="D9" s="10" t="s">
        <v>25</v>
      </c>
      <c r="E9" s="10" t="s">
        <v>44</v>
      </c>
      <c r="F9" s="10" t="s">
        <v>43</v>
      </c>
      <c r="G9" s="13">
        <v>0</v>
      </c>
      <c r="H9" s="13">
        <v>8247</v>
      </c>
      <c r="I9" s="13">
        <v>8246.5499999999993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0.99994543470352848</v>
      </c>
      <c r="P9" s="6">
        <f t="shared" si="2"/>
        <v>0</v>
      </c>
      <c r="Q9" s="6">
        <f t="shared" si="3"/>
        <v>0</v>
      </c>
    </row>
    <row r="10" spans="1:18" x14ac:dyDescent="0.25">
      <c r="A10" s="10" t="s">
        <v>45</v>
      </c>
      <c r="B10" s="10" t="s">
        <v>46</v>
      </c>
      <c r="C10" s="10" t="s">
        <v>47</v>
      </c>
      <c r="D10" s="10" t="s">
        <v>25</v>
      </c>
      <c r="E10" s="10" t="s">
        <v>49</v>
      </c>
      <c r="F10" s="10" t="s">
        <v>48</v>
      </c>
      <c r="G10" s="13">
        <v>0</v>
      </c>
      <c r="H10" s="13">
        <v>66620</v>
      </c>
      <c r="I10" s="13">
        <v>66620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8" x14ac:dyDescent="0.25">
      <c r="A11" s="10" t="s">
        <v>50</v>
      </c>
      <c r="B11" s="10" t="s">
        <v>51</v>
      </c>
      <c r="C11" s="10" t="s">
        <v>52</v>
      </c>
      <c r="D11" s="10" t="s">
        <v>25</v>
      </c>
      <c r="E11" s="10" t="s">
        <v>54</v>
      </c>
      <c r="F11" s="10" t="s">
        <v>53</v>
      </c>
      <c r="G11" s="13">
        <v>20000</v>
      </c>
      <c r="H11" s="13">
        <v>20000</v>
      </c>
      <c r="I11" s="13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8" x14ac:dyDescent="0.25">
      <c r="A12" s="10" t="s">
        <v>36</v>
      </c>
      <c r="B12" s="10" t="s">
        <v>37</v>
      </c>
      <c r="C12" s="10" t="s">
        <v>52</v>
      </c>
      <c r="D12" s="10" t="s">
        <v>25</v>
      </c>
      <c r="E12" s="10" t="s">
        <v>40</v>
      </c>
      <c r="F12" s="10" t="s">
        <v>39</v>
      </c>
      <c r="G12" s="13">
        <v>830000</v>
      </c>
      <c r="H12" s="13">
        <v>125862.07</v>
      </c>
      <c r="I12" s="13">
        <v>125862.07</v>
      </c>
      <c r="J12" s="5"/>
      <c r="K12" s="5"/>
      <c r="L12" s="5"/>
      <c r="M12" s="8" t="s">
        <v>17</v>
      </c>
      <c r="N12" s="7">
        <f t="shared" si="0"/>
        <v>0.15164104819277111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8" x14ac:dyDescent="0.25">
      <c r="A13" s="10" t="s">
        <v>45</v>
      </c>
      <c r="B13" s="10" t="s">
        <v>46</v>
      </c>
      <c r="C13" s="10" t="s">
        <v>52</v>
      </c>
      <c r="D13" s="10" t="s">
        <v>25</v>
      </c>
      <c r="E13" s="10" t="s">
        <v>49</v>
      </c>
      <c r="F13" s="10" t="s">
        <v>48</v>
      </c>
      <c r="G13" s="13">
        <v>0</v>
      </c>
      <c r="H13" s="13">
        <v>0</v>
      </c>
      <c r="I13" s="13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8" x14ac:dyDescent="0.25">
      <c r="A14" s="10" t="s">
        <v>28</v>
      </c>
      <c r="B14" s="10" t="s">
        <v>46</v>
      </c>
      <c r="C14" s="10" t="s">
        <v>55</v>
      </c>
      <c r="D14" s="10" t="s">
        <v>56</v>
      </c>
      <c r="E14" s="10" t="s">
        <v>49</v>
      </c>
      <c r="F14" s="10" t="s">
        <v>48</v>
      </c>
      <c r="G14" s="13">
        <v>0</v>
      </c>
      <c r="H14" s="13">
        <v>0</v>
      </c>
      <c r="I14" s="13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8" x14ac:dyDescent="0.25">
      <c r="G15" s="14">
        <f>SUM(G4:G14)</f>
        <v>2411775.58</v>
      </c>
      <c r="H15" s="14">
        <f>SUM(H4:H14)</f>
        <v>688073.41000000015</v>
      </c>
      <c r="I15" s="14">
        <f>SUM(I4:I14)</f>
        <v>640771.62</v>
      </c>
      <c r="P15" s="12">
        <f t="shared" ref="P15" si="4">IF(J15=0,0,L15/J15)</f>
        <v>0</v>
      </c>
      <c r="Q15" s="12">
        <f t="shared" ref="Q15" si="5">IF(L15=0,0,L15/K15)</f>
        <v>0</v>
      </c>
      <c r="R15" s="11"/>
    </row>
    <row r="16" spans="1:18" x14ac:dyDescent="0.25">
      <c r="A16" t="s">
        <v>21</v>
      </c>
      <c r="P16" s="11"/>
      <c r="Q16" s="11"/>
    </row>
    <row r="19" spans="2:7" x14ac:dyDescent="0.25">
      <c r="B19" s="28" t="s">
        <v>60</v>
      </c>
      <c r="C19" s="16"/>
      <c r="F19" s="29" t="s">
        <v>61</v>
      </c>
      <c r="G19" s="29"/>
    </row>
    <row r="20" spans="2:7" x14ac:dyDescent="0.25">
      <c r="B20" s="17" t="s">
        <v>58</v>
      </c>
      <c r="C20" s="15"/>
      <c r="F20" s="19" t="s">
        <v>59</v>
      </c>
      <c r="G20" s="19"/>
    </row>
    <row r="21" spans="2:7" x14ac:dyDescent="0.25">
      <c r="B21" s="18"/>
      <c r="C21" s="15"/>
      <c r="F21" s="19"/>
      <c r="G21" s="19"/>
    </row>
    <row r="22" spans="2:7" x14ac:dyDescent="0.25">
      <c r="B22" s="18"/>
      <c r="C22" s="15"/>
      <c r="F22" s="19"/>
      <c r="G22" s="19"/>
    </row>
  </sheetData>
  <mergeCells count="8">
    <mergeCell ref="B20:B22"/>
    <mergeCell ref="F20:G22"/>
    <mergeCell ref="A1:Q1"/>
    <mergeCell ref="G2:I2"/>
    <mergeCell ref="J2:M2"/>
    <mergeCell ref="N2:O2"/>
    <mergeCell ref="P2:Q2"/>
    <mergeCell ref="F19:G19"/>
  </mergeCells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PC1</cp:lastModifiedBy>
  <cp:lastPrinted>2026-01-30T14:46:54Z</cp:lastPrinted>
  <dcterms:created xsi:type="dcterms:W3CDTF">2023-06-21T19:35:53Z</dcterms:created>
  <dcterms:modified xsi:type="dcterms:W3CDTF">2026-01-30T14:48:52Z</dcterms:modified>
</cp:coreProperties>
</file>