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PROGRAMATICA\"/>
    </mc:Choice>
  </mc:AlternateContent>
  <xr:revisionPtr revIDLastSave="0" documentId="8_{65977C3D-D5A9-410C-BB1A-DFAB9FD48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4" l="1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9" i="4" l="1"/>
  <c r="Q9" i="4"/>
  <c r="I9" i="4" l="1"/>
  <c r="H9" i="4"/>
  <c r="G9" i="4"/>
  <c r="N4" i="4" l="1"/>
  <c r="Q4" i="4"/>
  <c r="P4" i="4"/>
</calcChain>
</file>

<file path=xl/sharedStrings.xml><?xml version="1.0" encoding="utf-8"?>
<sst xmlns="http://schemas.openxmlformats.org/spreadsheetml/2006/main" count="64" uniqueCount="44">
  <si>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</si>
  <si>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</si>
  <si>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</si>
  <si>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</si>
  <si>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</si>
  <si>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</si>
  <si>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</si>
  <si>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</si>
  <si>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</si>
  <si>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</si>
  <si>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</si>
  <si>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</si>
  <si>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</si>
  <si>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</si>
  <si>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</si>
  <si>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</si>
  <si>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</si>
  <si>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</si>
  <si>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</si>
  <si>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</si>
  <si>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</si>
  <si>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</si>
  <si>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M0002</t>
  </si>
  <si>
    <t>ADMINISTRAR LOS RECURSOS DE LA HACIENDA PUBLICA</t>
  </si>
  <si>
    <t>5110</t>
  </si>
  <si>
    <t>BIENES MUEBLES</t>
  </si>
  <si>
    <t>JEFATURA DEL AREA CONTABLE PRESUPUESTAL</t>
  </si>
  <si>
    <t>31120M35A010200</t>
  </si>
  <si>
    <t/>
  </si>
  <si>
    <t>5150</t>
  </si>
  <si>
    <t>E0005</t>
  </si>
  <si>
    <t>"MEJORA, GESTION Y FORTAL LOS RECURSOS HIDRICOS"</t>
  </si>
  <si>
    <t>5610</t>
  </si>
  <si>
    <t>JEFATURA DE AREA TECNICA</t>
  </si>
  <si>
    <t>31120M35A010500</t>
  </si>
  <si>
    <t>5690</t>
  </si>
  <si>
    <t>6130</t>
  </si>
  <si>
    <t>OBRA</t>
  </si>
  <si>
    <t>COMITÉ MUNICIPAL DE AGUA POTABLE Y ALCANTARILLADO DE JUVENTINO ROSAS
Programas y Proyectos de Inversión
Del 1 de Enero al 30 de Septiembre de 2026
(Cifras en Pesos)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</si>
  <si>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</si>
  <si>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</si>
  <si>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</si>
  <si>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                                ________________________________________</t>
  </si>
  <si>
    <t xml:space="preserve">                                       CP. JAVIER BELMAN OLIVARES
                                       PRESIDENTE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</si>
</sst>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9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  <xf numFmtId="0" fontId="5" fillId="0" borderId="0" xfId="2" applyAlignment="1">
      <alignment horizontal="center"/>
    </xf>
    <xf numFmtId="0" fontId="7" fillId="0" borderId="0" xfId="10" applyFont="1" applyAlignment="1" applyProtection="1">
      <alignment horizontal="center" vertical="center" wrapText="1"/>
      <protection locked="0"/>
    </xf>
    <xf numFmtId="0" fontId="5" fillId="0" borderId="0" xfId="38" applyFont="1" applyAlignment="1" applyProtection="1">
      <alignment horizontal="center" vertical="center"/>
      <protection locked="0"/>
    </xf>
    <xf numFmtId="0" fontId="5" fillId="0" borderId="0" xfId="38" applyFont="1" applyAlignment="1" applyProtection="1">
      <alignment horizontal="center" vertical="center" wrapText="1"/>
      <protection locked="0"/>
    </xf>
  </cellXfs>
  <cellStyles count="39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2 3" xfId="33" xr:uid="{DECD49BC-1424-48F0-9D9C-B0385C6952A3}"/>
    <cellStyle name="Millares 2 3" xfId="6" xr:uid="{00000000-0005-0000-0000-000004000000}"/>
    <cellStyle name="Millares 2 3 2" xfId="25" xr:uid="{00000000-0005-0000-0000-000005000000}"/>
    <cellStyle name="Millares 2 3 3" xfId="34" xr:uid="{F433693D-C1C9-4AC1-81ED-BD4D38973A53}"/>
    <cellStyle name="Millares 2 4" xfId="23" xr:uid="{00000000-0005-0000-0000-000006000000}"/>
    <cellStyle name="Millares 2 4 2" xfId="37" xr:uid="{F4F50159-A479-4019-B5CD-42DC1E8C05B9}"/>
    <cellStyle name="Millares 2 5" xfId="32" xr:uid="{2BF9C0B1-DF31-4594-AC20-35AE5DEC0423}"/>
    <cellStyle name="Millares 3" xfId="7" xr:uid="{00000000-0005-0000-0000-000007000000}"/>
    <cellStyle name="Millares 3 2" xfId="26" xr:uid="{00000000-0005-0000-0000-000008000000}"/>
    <cellStyle name="Millares 3 3" xfId="35" xr:uid="{DB1CE053-EAC0-4D7E-98AF-2E20A0BD8FBE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2 3" xfId="36" xr:uid="{935FCDC6-B99C-43B6-8AB8-8A28F005BDCF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2 3" xfId="38" xr:uid="{6B07174C-59DB-446C-97CA-12C5518906F2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workbookViewId="0">
      <selection sqref="A1:Q22"/>
    </sheetView>
  </sheetViews>
  <sheetFormatPr baseColWidth="10" defaultRowHeight="15" x14ac:dyDescent="0.25"/>
  <cols>
    <col min="1" max="1" width="9.5703125" customWidth="1"/>
    <col min="2" max="2" width="45" customWidth="1"/>
    <col min="3" max="3" width="6.42578125" bestFit="1" customWidth="1"/>
    <col min="4" max="4" width="13.7109375" bestFit="1" customWidth="1"/>
    <col min="5" max="5" width="14.7109375" bestFit="1" customWidth="1"/>
    <col min="6" max="6" width="38.42578125" bestFit="1" customWidth="1"/>
    <col min="7" max="7" width="8.7109375" bestFit="1" customWidth="1"/>
    <col min="8" max="8" width="9.5703125" bestFit="1" customWidth="1"/>
    <col min="9" max="9" width="9.7109375" bestFit="1" customWidth="1"/>
    <col min="10" max="10" width="10.7109375" bestFit="1" customWidth="1"/>
    <col min="11" max="11" width="9.5703125" bestFit="1" customWidth="1"/>
    <col min="12" max="12" width="9" bestFit="1" customWidth="1"/>
    <col min="14" max="14" width="10.7109375" customWidth="1"/>
    <col min="15" max="15" width="10.140625" bestFit="1" customWidth="1"/>
    <col min="16" max="16" width="10.7109375" bestFit="1" customWidth="1"/>
    <col min="17" max="17" width="9.5703125" bestFit="1" customWidth="1"/>
  </cols>
  <sheetData>
    <row r="1" spans="1:17" ht="46.9" customHeight="1" x14ac:dyDescent="0.25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33.7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2">
        <v>30000</v>
      </c>
      <c r="H4" s="12">
        <v>30000</v>
      </c>
      <c r="I4" s="12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23</v>
      </c>
      <c r="C5" s="10" t="s">
        <v>29</v>
      </c>
      <c r="D5" s="10" t="s">
        <v>25</v>
      </c>
      <c r="E5" s="10" t="s">
        <v>27</v>
      </c>
      <c r="F5" s="10" t="s">
        <v>26</v>
      </c>
      <c r="G5" s="12">
        <v>92000</v>
      </c>
      <c r="H5" s="12">
        <v>92000</v>
      </c>
      <c r="I5" s="12">
        <v>12499.14</v>
      </c>
      <c r="J5" s="5"/>
      <c r="K5" s="5"/>
      <c r="L5" s="5"/>
      <c r="M5" s="8" t="s">
        <v>17</v>
      </c>
      <c r="N5" s="7">
        <f>IF(G5&gt;0,I5/G5,0)</f>
        <v>0.13586021739130433</v>
      </c>
      <c r="O5" s="7">
        <f>IF(H5&gt;0,I5/H5,0)</f>
        <v>0.13586021739130433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30</v>
      </c>
      <c r="B6" s="10" t="s">
        <v>31</v>
      </c>
      <c r="C6" s="10" t="s">
        <v>32</v>
      </c>
      <c r="D6" s="10" t="s">
        <v>25</v>
      </c>
      <c r="E6" s="10" t="s">
        <v>34</v>
      </c>
      <c r="F6" s="10" t="s">
        <v>33</v>
      </c>
      <c r="G6" s="12">
        <v>0</v>
      </c>
      <c r="H6" s="12">
        <v>8400</v>
      </c>
      <c r="I6" s="12">
        <v>8399.2999999999993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0.99991666666666656</v>
      </c>
      <c r="P6" s="6">
        <f>IF(J6=0,0,L6/J6)</f>
        <v>0</v>
      </c>
      <c r="Q6" s="6">
        <f>IF(L6=0,0,L6/K6)</f>
        <v>0</v>
      </c>
    </row>
    <row r="7" spans="1:17" x14ac:dyDescent="0.25">
      <c r="A7" s="10" t="s">
        <v>28</v>
      </c>
      <c r="B7" s="10" t="s">
        <v>31</v>
      </c>
      <c r="C7" s="10" t="s">
        <v>35</v>
      </c>
      <c r="D7" s="10" t="s">
        <v>25</v>
      </c>
      <c r="E7" s="10" t="s">
        <v>34</v>
      </c>
      <c r="F7" s="10" t="s">
        <v>33</v>
      </c>
      <c r="G7" s="12">
        <v>310421.3</v>
      </c>
      <c r="H7" s="12">
        <v>310421.3</v>
      </c>
      <c r="I7" s="12">
        <v>310421.28999999998</v>
      </c>
      <c r="J7" s="5"/>
      <c r="K7" s="5"/>
      <c r="L7" s="5"/>
      <c r="M7" s="8" t="s">
        <v>17</v>
      </c>
      <c r="N7" s="7">
        <f>IF(G7&gt;0,I7/G7,0)</f>
        <v>0.99999996778571576</v>
      </c>
      <c r="O7" s="7">
        <f>IF(H7&gt;0,I7/H7,0)</f>
        <v>0.99999996778571576</v>
      </c>
      <c r="P7" s="6">
        <f>IF(J7=0,0,L7/J7)</f>
        <v>0</v>
      </c>
      <c r="Q7" s="6">
        <f>IF(L7=0,0,L7/K7)</f>
        <v>0</v>
      </c>
    </row>
    <row r="8" spans="1:17" x14ac:dyDescent="0.25">
      <c r="A8" s="10" t="s">
        <v>28</v>
      </c>
      <c r="B8" s="10" t="s">
        <v>31</v>
      </c>
      <c r="C8" s="10" t="s">
        <v>36</v>
      </c>
      <c r="D8" s="10" t="s">
        <v>37</v>
      </c>
      <c r="E8" s="10" t="s">
        <v>34</v>
      </c>
      <c r="F8" s="10" t="s">
        <v>33</v>
      </c>
      <c r="G8" s="12">
        <v>0</v>
      </c>
      <c r="H8" s="12">
        <v>237069</v>
      </c>
      <c r="I8" s="12">
        <v>237068.97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0.99999987345456387</v>
      </c>
      <c r="P8" s="6">
        <f>IF(J8=0,0,L8/J8)</f>
        <v>0</v>
      </c>
      <c r="Q8" s="6">
        <f>IF(L8=0,0,L8/K8)</f>
        <v>0</v>
      </c>
    </row>
    <row r="9" spans="1:17" x14ac:dyDescent="0.25">
      <c r="G9" s="13">
        <f>SUM(G4:G8)</f>
        <v>432421.3</v>
      </c>
      <c r="H9" s="13">
        <f>SUM(H4:H8)</f>
        <v>677890.3</v>
      </c>
      <c r="I9" s="13">
        <f>SUM(I4:I8)</f>
        <v>568388.69999999995</v>
      </c>
      <c r="P9" s="11">
        <f t="shared" ref="P9" si="0">IF(J9=0,0,L9/J9)</f>
        <v>0</v>
      </c>
      <c r="Q9" s="11">
        <f t="shared" ref="Q9" si="1">IF(L9=0,0,L9/K9)</f>
        <v>0</v>
      </c>
    </row>
    <row r="10" spans="1:17" x14ac:dyDescent="0.25">
      <c r="A10" t="s">
        <v>21</v>
      </c>
    </row>
    <row r="13" spans="1:17" x14ac:dyDescent="0.25">
      <c r="B13" s="22" t="s">
        <v>39</v>
      </c>
      <c r="C13" s="22"/>
      <c r="D13" s="22"/>
      <c r="E13" s="22"/>
      <c r="F13" s="22"/>
      <c r="J13" s="24" t="s">
        <v>39</v>
      </c>
      <c r="K13" s="24"/>
      <c r="L13" s="24"/>
      <c r="M13" s="24"/>
      <c r="N13" s="24"/>
      <c r="O13" s="24"/>
    </row>
    <row r="14" spans="1:17" ht="15" customHeight="1" x14ac:dyDescent="0.25">
      <c r="B14" s="23" t="s">
        <v>40</v>
      </c>
      <c r="C14" s="23"/>
      <c r="D14" s="23"/>
      <c r="E14" s="23"/>
      <c r="F14" s="23"/>
      <c r="J14" s="25" t="s">
        <v>41</v>
      </c>
      <c r="K14" s="25"/>
      <c r="L14" s="25"/>
      <c r="M14" s="25"/>
      <c r="N14" s="25"/>
      <c r="O14" s="25"/>
    </row>
    <row r="15" spans="1:17" x14ac:dyDescent="0.25">
      <c r="B15" s="23"/>
      <c r="C15" s="23"/>
      <c r="D15" s="23"/>
      <c r="E15" s="23"/>
      <c r="F15" s="23"/>
      <c r="J15" s="25"/>
      <c r="K15" s="25"/>
      <c r="L15" s="25"/>
      <c r="M15" s="25"/>
      <c r="N15" s="25"/>
      <c r="O15" s="25"/>
    </row>
    <row r="16" spans="1:17" ht="0.75" customHeight="1" x14ac:dyDescent="0.25">
      <c r="B16" s="23"/>
      <c r="C16" s="23"/>
      <c r="D16" s="23"/>
      <c r="E16" s="23"/>
      <c r="F16" s="23"/>
      <c r="J16" s="25"/>
      <c r="K16" s="25"/>
      <c r="L16" s="25"/>
      <c r="M16" s="25"/>
      <c r="N16" s="25"/>
      <c r="O16" s="25"/>
    </row>
    <row r="19" spans="4:11" x14ac:dyDescent="0.25">
      <c r="D19" s="24" t="s">
        <v>42</v>
      </c>
      <c r="E19" s="24"/>
      <c r="F19" s="24"/>
      <c r="G19" s="24"/>
      <c r="H19" s="24"/>
      <c r="I19" s="24"/>
      <c r="J19" s="24"/>
      <c r="K19" s="24"/>
    </row>
    <row r="20" spans="4:11" ht="15" customHeight="1" x14ac:dyDescent="0.25">
      <c r="D20" s="25" t="s">
        <v>43</v>
      </c>
      <c r="E20" s="25"/>
      <c r="F20" s="25"/>
      <c r="G20" s="25"/>
      <c r="H20" s="25"/>
      <c r="I20" s="25"/>
      <c r="J20" s="25"/>
      <c r="K20" s="25"/>
    </row>
    <row r="21" spans="4:11" x14ac:dyDescent="0.25">
      <c r="D21" s="25"/>
      <c r="E21" s="25"/>
      <c r="F21" s="25"/>
      <c r="G21" s="25"/>
      <c r="H21" s="25"/>
      <c r="I21" s="25"/>
      <c r="J21" s="25"/>
      <c r="K21" s="25"/>
    </row>
    <row r="22" spans="4:11" x14ac:dyDescent="0.25">
      <c r="D22" s="25"/>
      <c r="E22" s="25"/>
      <c r="F22" s="25"/>
      <c r="G22" s="25"/>
      <c r="H22" s="25"/>
      <c r="I22" s="25"/>
      <c r="J22" s="25"/>
      <c r="K22" s="25"/>
    </row>
  </sheetData>
  <mergeCells count="11">
    <mergeCell ref="B13:F13"/>
    <mergeCell ref="B14:F16"/>
    <mergeCell ref="J13:O13"/>
    <mergeCell ref="J14:O16"/>
    <mergeCell ref="D19:K19"/>
    <mergeCell ref="D20:K22"/>
    <mergeCell ref="A1:Q1"/>
    <mergeCell ref="G2:I2"/>
    <mergeCell ref="J2:M2"/>
    <mergeCell ref="N2:O2"/>
    <mergeCell ref="P2:Q2"/>
  </mergeCells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Adry Ariza</cp:lastModifiedBy>
  <cp:lastPrinted>2026-10-20T18:00:05Z</cp:lastPrinted>
  <dcterms:created xsi:type="dcterms:W3CDTF">2023-06-21T19:35:53Z</dcterms:created>
  <dcterms:modified xsi:type="dcterms:W3CDTF">2026-10-20T18:00:12Z</dcterms:modified>
</cp:coreProperties>
</file>