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<sst xmlns="http://schemas.openxmlformats.org/spreadsheetml/2006/main" count="694" uniqueCount="342">
  <si>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</si>
  <si>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</si>
  <si>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</si>
  <si>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</si>
  <si>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</si>
  <si>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</si>
  <si>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</si>
  <si>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</si>
  <si>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</si>
  <si>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</si>
  <si>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</si>
  <si>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</si>
  <si>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</si>
  <si>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</si>
  <si>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</si>
  <si>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</si>
  <si>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</si>
  <si>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</si>
  <si>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</si>
  <si>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</si>
  <si>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</si>
  <si>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</si>
  <si>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</si>
  <si>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</si>
  <si>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</si>
  <si>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</si>
  <si>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</si>
  <si>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</si>
  <si>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</si>
  <si>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</si>
  <si>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</si>
  <si>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</si>
  <si>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</si>
  <si>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</si>
  <si>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</si>
  <si>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</si>
  <si>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</si>
  <si>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</si>
  <si>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</si>
  <si>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</si>
  <si>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</si>
  <si>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</si>
  <si>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</si>
  <si>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</si>
  <si>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</si>
  <si>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</si>
  <si>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</si>
  <si>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</si>
  <si>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</si>
  <si>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</si>
  <si>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</si>
  <si>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</si>
  <si>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</si>
  <si>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</si>
  <si>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</si>
  <si>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</si>
  <si>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</si>
  <si>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</si>
  <si>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</si>
  <si>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</si>
  <si>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</si>
  <si>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</si>
  <si>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</si>
  <si>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</si>
  <si>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</si>
  <si>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</si>
  <si>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</si>
  <si>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</si>
  <si>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</si>
  <si>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</si>
  <si>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</si>
  <si>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</si>
  <si>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</si>
  <si>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</si>
  <si>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</si>
  <si>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</si>
  <si>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</si>
  <si>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</si>
  <si>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</si>
  <si>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</si>
  <si>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</si>
  <si>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</si>
  <si>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</si>
  <si>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</si>
  <si>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</si>
  <si>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</si>
  <si>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</si>
  <si>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</si>
  <si>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</si>
  <si>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</si>
  <si>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</si>
  <si>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</si>
  <si>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</si>
  <si>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</si>
  <si>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</si>
  <si>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</si>
  <si>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</si>
  <si>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</si>
  <si>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</si>
  <si>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</si>
  <si>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</si>
  <si>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</si>
  <si>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</si>
  <si>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</si>
  <si>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</si>
  <si>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</si>
  <si>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</si>
  <si>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</si>
  <si>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</si>
  <si>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</si>
  <si>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</si>
  <si>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</si>
  <si>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</si>
  <si>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</si>
  <si>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</si>
  <si>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</si>
  <si>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</si>
  <si>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</si>
  <si>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</si>
  <si>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</si>
  <si>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</si>
  <si>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</si>
  <si>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</si>
  <si>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</si>
  <si>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</si>
  <si>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</si>
  <si>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</si>
  <si>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</si>
  <si>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</si>
  <si>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</si>
  <si>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</si>
  <si>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</si>
  <si>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</si>
  <si>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</si>
  <si>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</si>
  <si>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</si>
  <si>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</si>
  <si>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</si>
  <si>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</si>
  <si>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</si>
  <si>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</si>
  <si>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</si>
  <si>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</si>
  <si>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</si>
  <si>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</si>
  <si>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</si>
  <si>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</si>
  <si>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</si>
  <si>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</si>
  <si>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</si>
  <si>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GENERAL DE OBRAS PUBLICAS</t>
  </si>
  <si>
    <t>NACIONAL</t>
  </si>
  <si>
    <t>N/A</t>
  </si>
  <si>
    <t>REHABILITACION</t>
  </si>
  <si>
    <t>SAN ANTONIO DE ROMERILLO</t>
  </si>
  <si>
    <t>UNICA</t>
  </si>
  <si>
    <t>ZONA-001</t>
  </si>
  <si>
    <t>CONT-001</t>
  </si>
  <si>
    <t>CONT-002</t>
  </si>
  <si>
    <t>CONT-003</t>
  </si>
  <si>
    <t>CONT-004</t>
  </si>
  <si>
    <t>CONT-005</t>
  </si>
  <si>
    <t>CONT-006</t>
  </si>
  <si>
    <t>CONT-007</t>
  </si>
  <si>
    <t>CONT-008</t>
  </si>
  <si>
    <t>CONT-009</t>
  </si>
  <si>
    <t>CONT-010</t>
  </si>
  <si>
    <t>CONT-011</t>
  </si>
  <si>
    <t>CONT-012</t>
  </si>
  <si>
    <t>CONT-013</t>
  </si>
  <si>
    <t>CONT-014</t>
  </si>
  <si>
    <t>CONT-015</t>
  </si>
  <si>
    <t>CONT-016</t>
  </si>
  <si>
    <t>CONT-017</t>
  </si>
  <si>
    <t>CONT-018</t>
  </si>
  <si>
    <t>CONT-019</t>
  </si>
  <si>
    <t>CONT-020</t>
  </si>
  <si>
    <t>CONT-021</t>
  </si>
  <si>
    <t>CONT-022</t>
  </si>
  <si>
    <t>CONT-023</t>
  </si>
  <si>
    <t>COGABA, SA DE CV</t>
  </si>
  <si>
    <t>GARCIA</t>
  </si>
  <si>
    <t>SALVADOR</t>
  </si>
  <si>
    <t>GASCA</t>
  </si>
  <si>
    <t>SALVADOR GARCIA GASCA</t>
  </si>
  <si>
    <t>CONSTRUCCION</t>
  </si>
  <si>
    <t>AMPLIACION</t>
  </si>
  <si>
    <t>ZONA-002</t>
  </si>
  <si>
    <t>LA TINAJA</t>
  </si>
  <si>
    <t>JOSE FRANCISCO</t>
  </si>
  <si>
    <t>CARMONA</t>
  </si>
  <si>
    <t>FRANCO-TAVERA</t>
  </si>
  <si>
    <t>OJO DE AGUA DE OTATES</t>
  </si>
  <si>
    <t>ZONA-003</t>
  </si>
  <si>
    <t>ZONA-004</t>
  </si>
  <si>
    <t>SAN ANTONIO DE MORALES</t>
  </si>
  <si>
    <t>ZONA-005</t>
  </si>
  <si>
    <t>EL JAGUEY</t>
  </si>
  <si>
    <t>ZONA-006</t>
  </si>
  <si>
    <t>ZONA-007</t>
  </si>
  <si>
    <t>SANTIAGO DE CUENDA</t>
  </si>
  <si>
    <t>ZONA-008</t>
  </si>
  <si>
    <t>LA HUERTA</t>
  </si>
  <si>
    <t>FRANCISCO</t>
  </si>
  <si>
    <t>MIRANDA</t>
  </si>
  <si>
    <t>MORALES</t>
  </si>
  <si>
    <t>FRANCISCO MIRANDA MORALES</t>
  </si>
  <si>
    <t>ZONA-009</t>
  </si>
  <si>
    <t>RINCON DE CENTENO</t>
  </si>
  <si>
    <t>VALENTIN</t>
  </si>
  <si>
    <t>GONZALEZ</t>
  </si>
  <si>
    <t>MOSQUEDA</t>
  </si>
  <si>
    <t>DISEÑO Y CONSTRUCCION YACOVA S.A DE C.V</t>
  </si>
  <si>
    <t>ZONA-010</t>
  </si>
  <si>
    <t>SAN JOSE DE MANANTIALES</t>
  </si>
  <si>
    <t>ZONA-011</t>
  </si>
  <si>
    <t>ZONA-012</t>
  </si>
  <si>
    <t>ROMERO</t>
  </si>
  <si>
    <t>SAN JUAN DE LA CRUZ</t>
  </si>
  <si>
    <t>CONSTRUCCIONES Y PROYECTOS SIRCEL S.A DE C.V.</t>
  </si>
  <si>
    <t xml:space="preserve">ALBERTO </t>
  </si>
  <si>
    <t>LOPEZ</t>
  </si>
  <si>
    <t>MOLINA</t>
  </si>
  <si>
    <t>Proasfaltos del Bajio S.A. de C.V.</t>
  </si>
  <si>
    <t>Dante</t>
  </si>
  <si>
    <t>Ojeda</t>
  </si>
  <si>
    <t>Rodríguez</t>
  </si>
  <si>
    <t xml:space="preserve">MARIA SOLEDAD KARINA </t>
  </si>
  <si>
    <t>MARIA SOLEDAD KARINA GARCIA LOPEZ</t>
  </si>
  <si>
    <t>INTRODUCCION</t>
  </si>
  <si>
    <t>ZONA-013</t>
  </si>
  <si>
    <t>ZONA-014</t>
  </si>
  <si>
    <t>FRACCIONAMIENTO GUANAJUATO</t>
  </si>
  <si>
    <t>FRACCION EL PUENTE</t>
  </si>
  <si>
    <t>RAUL</t>
  </si>
  <si>
    <t>CUEVAS</t>
  </si>
  <si>
    <t>VILLAGOMEZ</t>
  </si>
  <si>
    <t>CUEVAS VILLAGOMEZ RAUL</t>
  </si>
  <si>
    <t>ZONA-015</t>
  </si>
  <si>
    <t>COL. LA LUZ III</t>
  </si>
  <si>
    <t>CONSTRUCCION Y MATERIALES SAN FELIPE SA DE CV</t>
  </si>
  <si>
    <t>JUDITH</t>
  </si>
  <si>
    <t>SANCHEZ</t>
  </si>
  <si>
    <t>ACOSTA</t>
  </si>
  <si>
    <t>MARIA ANGELICA</t>
  </si>
  <si>
    <t>PEREZ</t>
  </si>
  <si>
    <t>MARIA ANGELICA GARCIA PEREZ</t>
  </si>
  <si>
    <t>CARLOS ALBERTO</t>
  </si>
  <si>
    <t>SANTILLAN</t>
  </si>
  <si>
    <t>BELMAN</t>
  </si>
  <si>
    <t>CARLOS ALBERTO SANTILLAN BELMAN</t>
  </si>
  <si>
    <t>COL. AMPLIACION UNION ALLENDE</t>
  </si>
  <si>
    <t>ZONA-016</t>
  </si>
  <si>
    <t>PMJR/OP/AP/ISUR/RINCON/047-2017</t>
  </si>
  <si>
    <t>PMJR/OP/DRE/ISUR/RINCON/048-2017.</t>
  </si>
  <si>
    <t>PMJR/OP/DRE/CRISANTEMA/RINCON/049-2017.</t>
  </si>
  <si>
    <t>CONSTRUCCION DE RED DE AGUA POTABLE EN PRIVADA DE INSURGENTES SUR COMUNIDAD RINCON DE CENTENO</t>
  </si>
  <si>
    <t>CONSTRUCCION DE RED DE DRENAJE EN PRIVADA DE INSURGENTES SUR COMUNIDAD RINCON DE CENTENO</t>
  </si>
  <si>
    <t xml:space="preserve">AMPLIACION DE RED DE DRENAJE EN CALLE CRISANTEMA COMUNIDAD RINCON DE CENTENO, SANTA CRUZ DE JUVENTINO ROSAS, GTO.  </t>
  </si>
  <si>
    <t xml:space="preserve">20 DE JULIO 2017 </t>
  </si>
  <si>
    <t>02 DE SEPTIEMBRE 2017</t>
  </si>
  <si>
    <t>PMJR/OP/AGUA/LSUR/050-2017.</t>
  </si>
  <si>
    <t>PMJR/OP/AGUA/FRESNO/051-2017</t>
  </si>
  <si>
    <t>INTRODUCCION DE RED DE AGUA POTABLE EN LIBRAMIENTO SUR ENTRE CALLE SIN NOMBRE Y DEMOCRACIA, SANTA CRUZ DE JUVENTINO ROSAS, GTO</t>
  </si>
  <si>
    <t>INTRODUCCION DE RED DE AGUA POTABLE CALLE PARAISO COLONIA EL FRESNO, SANTA CRUZ DE JUVENTINO ROSAS, GTO</t>
  </si>
  <si>
    <t>JORGE</t>
  </si>
  <si>
    <t>CACIQUE</t>
  </si>
  <si>
    <t>DELGADO</t>
  </si>
  <si>
    <t>JORGE CACIQUE DELGADO</t>
  </si>
  <si>
    <t>01 DE AGOSTO 2017</t>
  </si>
  <si>
    <t>23  DE AGOSTO 2017</t>
  </si>
  <si>
    <t>30  DE AGOSTO 2017</t>
  </si>
  <si>
    <t>01  DE OCTUBRE  2017</t>
  </si>
  <si>
    <t>ZONA-017</t>
  </si>
  <si>
    <t>ZONA-018</t>
  </si>
  <si>
    <t>LIBRAMIENTO SUR</t>
  </si>
  <si>
    <t>COL. EL FRESNO</t>
  </si>
  <si>
    <t>PMJR/OP/AP/PEDREGALES/POZOS/055-2017</t>
  </si>
  <si>
    <t>. PMJR/OP/DRE/PEDREGALES/POZOS/056-2017</t>
  </si>
  <si>
    <t>REHABILITACION DE RED DE AGUA POTABLE CALLE PEDREGALES COMUNIDAD POZOS,</t>
  </si>
  <si>
    <t>REHABILITACION DE DRENAJE SANITARIO  CALLE PEDREGALES COMUNIDAD POZOS</t>
  </si>
  <si>
    <t>JUAN JAIME</t>
  </si>
  <si>
    <t>LUGO</t>
  </si>
  <si>
    <t>JUAN JAIME SANCHEZ LUGO</t>
  </si>
  <si>
    <t>18 DE AGOSTO 2017</t>
  </si>
  <si>
    <t>1 DE SEPTIEMBRE 2017</t>
  </si>
  <si>
    <t>ZONA-019</t>
  </si>
  <si>
    <t>POZOS</t>
  </si>
  <si>
    <t>PMJR/OP/MPAL/CADI/057-2017</t>
  </si>
  <si>
    <t>PMJR/OP/MPAL/PISO/CADI/058-2017</t>
  </si>
  <si>
    <t>TERMINACION DE BARDA PERIMETRAL, CANCEL PRINCIPAL Y BARANDAL EN CADI MUNICIPAL DE SANTA CRUZ DE JUVENTINO ROSAS, GTO.</t>
  </si>
  <si>
    <t>CONSTRUCCION DE PISO EN AREA DEL CADI  MUNICIPAL DE SANTA CRUZ DE JUVENTINO ROSAS, GTO</t>
  </si>
  <si>
    <t>CONSTRUCTORA ICOS SA DE CV</t>
  </si>
  <si>
    <t>PABLO ALBERTO</t>
  </si>
  <si>
    <t>TOVAR</t>
  </si>
  <si>
    <t xml:space="preserve">14 DE AGOSTO 2017 </t>
  </si>
  <si>
    <t>TERMINACION</t>
  </si>
  <si>
    <t>12 DE SEPTIEMBRE 2017</t>
  </si>
  <si>
    <t>ZONA-020</t>
  </si>
  <si>
    <t>SANTA CRUZ DE JUVENTINO ROSAS, GTO.</t>
  </si>
  <si>
    <t>PMJR/OP/MPAL/RE/AYTO/061-2017</t>
  </si>
  <si>
    <t xml:space="preserve">REMODELACION DEL CENTRO DE ATENCION SECRETARIA DEL AYUNTAMIENTO DE SANTA CRUZ DE JUVENTINO ROSAS, GTO.  </t>
  </si>
  <si>
    <t xml:space="preserve">16 DE AGOSTO 2017 </t>
  </si>
  <si>
    <t>REMODELACION</t>
  </si>
  <si>
    <t xml:space="preserve">30 DE AGOSTO 2017 </t>
  </si>
  <si>
    <t>PMJR/OP/PAV/NHEROES/CUENDA/062-2017</t>
  </si>
  <si>
    <t xml:space="preserve">PAVIMENTACION PRIV. NIÑOS HEROES NORTE, COMUNIDAD SANTIAGO DE CUENDA, </t>
  </si>
  <si>
    <t>SAUL</t>
  </si>
  <si>
    <t>GUERRERO</t>
  </si>
  <si>
    <t>PEREA</t>
  </si>
  <si>
    <t>SAUL GUERRERO PEREA</t>
  </si>
  <si>
    <t xml:space="preserve">31 DE AGOSTO 2017 </t>
  </si>
  <si>
    <t>PAVIMENTACION</t>
  </si>
  <si>
    <t>14 DE OCTUBRE 2017</t>
  </si>
  <si>
    <t>PMJR/OP/MUROP/NARANJILLO/064-2017</t>
  </si>
  <si>
    <t>INSTALACION DE ANTENA PARA SERVICIO DE INTERNET GRATUITO (MURO PERIMETRAL) COMUNIDAD EL NARANJILLO</t>
  </si>
  <si>
    <t>MANUEL</t>
  </si>
  <si>
    <t>FRANCO</t>
  </si>
  <si>
    <t>MANUEL GONZALEZ FRANCO</t>
  </si>
  <si>
    <t>26 DE OCTUBRE 2017</t>
  </si>
  <si>
    <t>INSTALACION</t>
  </si>
  <si>
    <t>ZONA-021</t>
  </si>
  <si>
    <t>NARANJILLO</t>
  </si>
  <si>
    <t>PMJR/OP/ELE/ANDADORES/065-2017</t>
  </si>
  <si>
    <t xml:space="preserve">ELECTRIFICACION CALLE ANDADORES ENTRE CAMINOS DE GUANAJUATO Y CAMINOS DE MICHOACAN, SANTA CRUZ DE JUVENTINO ROSAS, GTO., </t>
  </si>
  <si>
    <t>MGB MANTENIMIENTO GLOBAL DEL BAJIO, S.A. DE C.V.</t>
  </si>
  <si>
    <t>ALEJANDRO GERARDO</t>
  </si>
  <si>
    <t>RAYGADAS</t>
  </si>
  <si>
    <t>DE LA TORRE</t>
  </si>
  <si>
    <t>15 DE AGOSTO 2017</t>
  </si>
  <si>
    <t>13 DE SEPTIEMBRE 2017</t>
  </si>
  <si>
    <t>ELECTRIFICACION</t>
  </si>
  <si>
    <t>PMJR/OP/ALUMBRADO/AVGTO/066-2017</t>
  </si>
  <si>
    <t>ALUMBRADO PUBLICO EN AVENIDA GUANAJUATO FRENTE A COLONIA SIGLO XXI, SANTA CRUZ DE JUVENTINO ROSAS, GTO.</t>
  </si>
  <si>
    <t>15 DE SEPTIEMBRE 2017</t>
  </si>
  <si>
    <t>15 DE OCTUBRE 2017</t>
  </si>
  <si>
    <t>ART 72 LOPYSRMEMG</t>
  </si>
  <si>
    <t>ALUMBRADO</t>
  </si>
  <si>
    <t>ART. 95, 97,106,109 Y 113 LOPYSRLMEMG</t>
  </si>
  <si>
    <t>JULIO - SEPTIEMBRE</t>
  </si>
  <si>
    <t>OBRAS PUBLICAS</t>
  </si>
  <si>
    <t>01/08/201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</si>
</sst>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dddd\,\ d&quot; de &quot;mmmm&quot; de &quot;yyyy"/>
    <numFmt numFmtId="181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vertical="top"/>
      <protection/>
    </xf>
    <xf numFmtId="0" fontId="45" fillId="0" borderId="11" xfId="53" applyFont="1" applyFill="1" applyBorder="1" applyAlignment="1">
      <alignment horizontal="center" vertical="top"/>
      <protection/>
    </xf>
    <xf numFmtId="0" fontId="45" fillId="0" borderId="11" xfId="53" applyFont="1" applyBorder="1" applyAlignment="1">
      <alignment horizontal="center" vertical="top" wrapText="1"/>
      <protection/>
    </xf>
    <xf numFmtId="0" fontId="45" fillId="0" borderId="11" xfId="53" applyFont="1" applyFill="1" applyBorder="1" applyAlignment="1">
      <alignment horizontal="center" vertical="top" wrapText="1"/>
      <protection/>
    </xf>
    <xf numFmtId="0" fontId="1" fillId="33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5" fillId="0" borderId="11" xfId="53" applyFont="1" applyBorder="1" applyAlignment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45" fillId="0" borderId="11" xfId="53" applyFont="1" applyFill="1" applyBorder="1" applyAlignment="1">
      <alignment horizontal="center" vertical="center" wrapText="1"/>
      <protection/>
    </xf>
    <xf numFmtId="0" fontId="45" fillId="0" borderId="11" xfId="53" applyFont="1" applyBorder="1" applyAlignment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11" xfId="53" applyFont="1" applyFill="1" applyBorder="1" applyAlignment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5" fillId="0" borderId="11" xfId="53" applyFont="1" applyBorder="1" applyAlignment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46" fillId="0" borderId="11" xfId="0" applyFont="1" applyBorder="1" applyAlignment="1">
      <alignment horizontal="center" vertical="top"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 vertical="top"/>
      <protection/>
    </xf>
    <xf numFmtId="0" fontId="45" fillId="0" borderId="11" xfId="53" applyFont="1" applyFill="1" applyBorder="1" applyAlignment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4" fontId="3" fillId="34" borderId="12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5" fontId="0" fillId="0" borderId="11" xfId="0" applyNumberFormat="1" applyFont="1" applyBorder="1" applyAlignment="1" applyProtection="1">
      <alignment horizontal="center" vertical="center" wrapText="1"/>
      <protection/>
    </xf>
    <xf numFmtId="174" fontId="0" fillId="0" borderId="11" xfId="50" applyNumberFormat="1" applyFont="1" applyBorder="1" applyAlignment="1" applyProtection="1">
      <alignment horizontal="center" vertical="center" wrapText="1"/>
      <protection/>
    </xf>
    <xf numFmtId="174" fontId="0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top" wrapText="1"/>
    </xf>
    <xf numFmtId="174" fontId="0" fillId="0" borderId="11" xfId="0" applyNumberFormat="1" applyFont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11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="85" zoomScaleNormal="85" zoomScalePageLayoutView="0" workbookViewId="0" topLeftCell="AJ7">
      <selection activeCell="AQ7" sqref="AQ7"/>
    </sheetView>
  </sheetViews>
  <sheetFormatPr defaultColWidth="9.140625" defaultRowHeight="12.75"/>
  <cols>
    <col min="1" max="1" width="53.28125" style="26" customWidth="1"/>
    <col min="2" max="2" width="16.57421875" style="26" customWidth="1"/>
    <col min="3" max="3" width="53.28125" style="26" customWidth="1"/>
    <col min="4" max="4" width="18.140625" style="26" customWidth="1"/>
    <col min="5" max="5" width="40.57421875" style="26" customWidth="1"/>
    <col min="6" max="6" width="34.00390625" style="27" customWidth="1"/>
    <col min="7" max="7" width="25.421875" style="27" customWidth="1"/>
    <col min="8" max="8" width="33.28125" style="26" customWidth="1"/>
    <col min="9" max="10" width="51.57421875" style="26" customWidth="1"/>
    <col min="11" max="11" width="27.28125" style="27" customWidth="1"/>
    <col min="12" max="12" width="41.421875" style="26" customWidth="1"/>
    <col min="13" max="13" width="29.28125" style="26" customWidth="1"/>
    <col min="14" max="14" width="18.7109375" style="26" customWidth="1"/>
    <col min="15" max="15" width="35.8515625" style="28" customWidth="1"/>
    <col min="16" max="16" width="36.421875" style="28" customWidth="1"/>
    <col min="17" max="17" width="36.57421875" style="26" customWidth="1"/>
    <col min="18" max="18" width="14.140625" style="26" customWidth="1"/>
    <col min="19" max="19" width="36.140625" style="26" customWidth="1"/>
    <col min="20" max="20" width="13.00390625" style="26" customWidth="1"/>
    <col min="21" max="21" width="16.57421875" style="26" customWidth="1"/>
    <col min="22" max="22" width="37.00390625" style="26" customWidth="1"/>
    <col min="23" max="23" width="45.57421875" style="26" customWidth="1"/>
    <col min="24" max="24" width="41.57421875" style="26" customWidth="1"/>
    <col min="25" max="25" width="40.57421875" style="26" customWidth="1"/>
    <col min="26" max="26" width="35.421875" style="26" customWidth="1"/>
    <col min="27" max="27" width="26.421875" style="26" customWidth="1"/>
    <col min="28" max="28" width="22.140625" style="26" customWidth="1"/>
    <col min="29" max="29" width="51.57421875" style="26" customWidth="1"/>
    <col min="30" max="30" width="32.140625" style="27" customWidth="1"/>
    <col min="31" max="31" width="28.8515625" style="27" customWidth="1"/>
    <col min="32" max="32" width="28.421875" style="27" customWidth="1"/>
    <col min="33" max="33" width="34.8515625" style="27" customWidth="1"/>
    <col min="34" max="34" width="33.8515625" style="26" customWidth="1"/>
    <col min="35" max="35" width="40.7109375" style="26" customWidth="1"/>
    <col min="36" max="36" width="36.28125" style="26" customWidth="1"/>
    <col min="37" max="37" width="40.140625" style="26" customWidth="1"/>
    <col min="38" max="38" width="40.00390625" style="26" customWidth="1"/>
    <col min="39" max="39" width="20.140625" style="26" customWidth="1"/>
    <col min="40" max="40" width="16.57421875" style="26" customWidth="1"/>
    <col min="41" max="41" width="29.57421875" style="26" customWidth="1"/>
    <col min="42" max="42" width="7.00390625" style="26" customWidth="1"/>
    <col min="43" max="43" width="19.00390625" style="26" customWidth="1"/>
    <col min="44" max="44" width="7.00390625" style="26" customWidth="1"/>
    <col min="45" max="16384" width="9.140625" style="26" customWidth="1"/>
  </cols>
  <sheetData>
    <row r="1" ht="12.75" hidden="1">
      <c r="A1" s="26" t="s">
        <v>21</v>
      </c>
    </row>
    <row r="2" spans="1:3" ht="15">
      <c r="A2" s="29" t="s">
        <v>22</v>
      </c>
      <c r="B2" s="29" t="s">
        <v>23</v>
      </c>
      <c r="C2" s="29" t="s">
        <v>24</v>
      </c>
    </row>
    <row r="3" spans="1:3" ht="12.75">
      <c r="A3" s="30" t="s">
        <v>25</v>
      </c>
      <c r="B3" s="30" t="s">
        <v>26</v>
      </c>
      <c r="C3" s="30" t="s">
        <v>25</v>
      </c>
    </row>
    <row r="4" spans="1:44" ht="12.75" hidden="1">
      <c r="A4" s="26" t="s">
        <v>27</v>
      </c>
      <c r="B4" s="26" t="s">
        <v>28</v>
      </c>
      <c r="C4" s="26" t="s">
        <v>27</v>
      </c>
      <c r="D4" s="26" t="s">
        <v>27</v>
      </c>
      <c r="E4" s="26" t="s">
        <v>27</v>
      </c>
      <c r="F4" s="27" t="s">
        <v>29</v>
      </c>
      <c r="G4" s="27" t="s">
        <v>30</v>
      </c>
      <c r="H4" s="26" t="s">
        <v>29</v>
      </c>
      <c r="I4" s="26" t="s">
        <v>31</v>
      </c>
      <c r="J4" s="26" t="s">
        <v>31</v>
      </c>
      <c r="K4" s="27" t="s">
        <v>27</v>
      </c>
      <c r="L4" s="26" t="s">
        <v>27</v>
      </c>
      <c r="M4" s="26" t="s">
        <v>27</v>
      </c>
      <c r="N4" s="26" t="s">
        <v>32</v>
      </c>
      <c r="O4" s="28" t="s">
        <v>33</v>
      </c>
      <c r="P4" s="28" t="s">
        <v>33</v>
      </c>
      <c r="Q4" s="26" t="s">
        <v>27</v>
      </c>
      <c r="R4" s="26" t="s">
        <v>27</v>
      </c>
      <c r="S4" s="26" t="s">
        <v>27</v>
      </c>
      <c r="T4" s="26" t="s">
        <v>28</v>
      </c>
      <c r="U4" s="26" t="s">
        <v>29</v>
      </c>
      <c r="V4" s="26" t="s">
        <v>33</v>
      </c>
      <c r="W4" s="26" t="s">
        <v>32</v>
      </c>
      <c r="X4" s="26" t="s">
        <v>32</v>
      </c>
      <c r="Y4" s="26" t="s">
        <v>30</v>
      </c>
      <c r="Z4" s="26" t="s">
        <v>30</v>
      </c>
      <c r="AA4" s="26" t="s">
        <v>28</v>
      </c>
      <c r="AB4" s="26" t="s">
        <v>28</v>
      </c>
      <c r="AC4" s="26" t="s">
        <v>31</v>
      </c>
      <c r="AD4" s="27" t="s">
        <v>28</v>
      </c>
      <c r="AE4" s="27" t="s">
        <v>27</v>
      </c>
      <c r="AF4" s="27" t="s">
        <v>29</v>
      </c>
      <c r="AG4" s="27" t="s">
        <v>32</v>
      </c>
      <c r="AH4" s="26" t="s">
        <v>30</v>
      </c>
      <c r="AI4" s="26" t="s">
        <v>29</v>
      </c>
      <c r="AJ4" s="26" t="s">
        <v>30</v>
      </c>
      <c r="AK4" s="26" t="s">
        <v>30</v>
      </c>
      <c r="AL4" s="26" t="s">
        <v>30</v>
      </c>
      <c r="AM4" s="26" t="s">
        <v>30</v>
      </c>
      <c r="AN4" s="26" t="s">
        <v>32</v>
      </c>
      <c r="AO4" s="26" t="s">
        <v>27</v>
      </c>
      <c r="AP4" s="26" t="s">
        <v>34</v>
      </c>
      <c r="AQ4" s="26" t="s">
        <v>35</v>
      </c>
      <c r="AR4" s="26" t="s">
        <v>36</v>
      </c>
    </row>
    <row r="5" spans="1:44" ht="12.75" hidden="1">
      <c r="A5" s="26" t="s">
        <v>37</v>
      </c>
      <c r="B5" s="26" t="s">
        <v>38</v>
      </c>
      <c r="C5" s="26" t="s">
        <v>39</v>
      </c>
      <c r="D5" s="26" t="s">
        <v>40</v>
      </c>
      <c r="E5" s="26" t="s">
        <v>41</v>
      </c>
      <c r="F5" s="27" t="s">
        <v>42</v>
      </c>
      <c r="G5" s="27" t="s">
        <v>43</v>
      </c>
      <c r="H5" s="26" t="s">
        <v>44</v>
      </c>
      <c r="I5" s="26" t="s">
        <v>45</v>
      </c>
      <c r="J5" s="26" t="s">
        <v>46</v>
      </c>
      <c r="K5" s="27" t="s">
        <v>47</v>
      </c>
      <c r="L5" s="26" t="s">
        <v>48</v>
      </c>
      <c r="M5" s="26" t="s">
        <v>49</v>
      </c>
      <c r="N5" s="26" t="s">
        <v>50</v>
      </c>
      <c r="O5" s="28" t="s">
        <v>51</v>
      </c>
      <c r="P5" s="28" t="s">
        <v>52</v>
      </c>
      <c r="Q5" s="26" t="s">
        <v>53</v>
      </c>
      <c r="R5" s="26" t="s">
        <v>54</v>
      </c>
      <c r="S5" s="26" t="s">
        <v>55</v>
      </c>
      <c r="T5" s="26" t="s">
        <v>56</v>
      </c>
      <c r="U5" s="26" t="s">
        <v>57</v>
      </c>
      <c r="V5" s="26" t="s">
        <v>58</v>
      </c>
      <c r="W5" s="26" t="s">
        <v>59</v>
      </c>
      <c r="X5" s="26" t="s">
        <v>60</v>
      </c>
      <c r="Y5" s="26" t="s">
        <v>61</v>
      </c>
      <c r="Z5" s="26" t="s">
        <v>62</v>
      </c>
      <c r="AA5" s="26" t="s">
        <v>63</v>
      </c>
      <c r="AB5" s="26" t="s">
        <v>64</v>
      </c>
      <c r="AC5" s="26" t="s">
        <v>65</v>
      </c>
      <c r="AD5" s="27" t="s">
        <v>66</v>
      </c>
      <c r="AE5" s="27" t="s">
        <v>67</v>
      </c>
      <c r="AF5" s="27" t="s">
        <v>68</v>
      </c>
      <c r="AG5" s="27" t="s">
        <v>69</v>
      </c>
      <c r="AH5" s="26" t="s">
        <v>70</v>
      </c>
      <c r="AI5" s="26" t="s">
        <v>71</v>
      </c>
      <c r="AJ5" s="26" t="s">
        <v>72</v>
      </c>
      <c r="AK5" s="26" t="s">
        <v>73</v>
      </c>
      <c r="AL5" s="26" t="s">
        <v>74</v>
      </c>
      <c r="AM5" s="26" t="s">
        <v>75</v>
      </c>
      <c r="AN5" s="26" t="s">
        <v>76</v>
      </c>
      <c r="AO5" s="26" t="s">
        <v>77</v>
      </c>
      <c r="AP5" s="26" t="s">
        <v>78</v>
      </c>
      <c r="AQ5" s="26" t="s">
        <v>79</v>
      </c>
      <c r="AR5" s="26" t="s">
        <v>80</v>
      </c>
    </row>
    <row r="6" spans="1:44" ht="15">
      <c r="A6" s="48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44" ht="12.75">
      <c r="A7" s="31" t="s">
        <v>82</v>
      </c>
      <c r="B7" s="31" t="s">
        <v>83</v>
      </c>
      <c r="C7" s="31" t="s">
        <v>84</v>
      </c>
      <c r="D7" s="31" t="s">
        <v>85</v>
      </c>
      <c r="E7" s="31" t="s">
        <v>86</v>
      </c>
      <c r="F7" s="31" t="s">
        <v>87</v>
      </c>
      <c r="G7" s="31" t="s">
        <v>88</v>
      </c>
      <c r="H7" s="31" t="s">
        <v>89</v>
      </c>
      <c r="I7" s="31" t="s">
        <v>90</v>
      </c>
      <c r="J7" s="31" t="s">
        <v>102</v>
      </c>
      <c r="K7" s="32" t="s">
        <v>107</v>
      </c>
      <c r="L7" s="31" t="s">
        <v>108</v>
      </c>
      <c r="M7" s="31" t="s">
        <v>109</v>
      </c>
      <c r="N7" s="31" t="s">
        <v>110</v>
      </c>
      <c r="O7" s="33" t="s">
        <v>111</v>
      </c>
      <c r="P7" s="33" t="s">
        <v>112</v>
      </c>
      <c r="Q7" s="31" t="s">
        <v>113</v>
      </c>
      <c r="R7" s="31" t="s">
        <v>114</v>
      </c>
      <c r="S7" s="31" t="s">
        <v>115</v>
      </c>
      <c r="T7" s="31" t="s">
        <v>116</v>
      </c>
      <c r="U7" s="31" t="s">
        <v>117</v>
      </c>
      <c r="V7" s="31" t="s">
        <v>118</v>
      </c>
      <c r="W7" s="31" t="s">
        <v>119</v>
      </c>
      <c r="X7" s="31" t="s">
        <v>120</v>
      </c>
      <c r="Y7" s="31" t="s">
        <v>121</v>
      </c>
      <c r="Z7" s="31" t="s">
        <v>122</v>
      </c>
      <c r="AA7" s="31" t="s">
        <v>123</v>
      </c>
      <c r="AB7" s="31" t="s">
        <v>124</v>
      </c>
      <c r="AC7" s="31" t="s">
        <v>125</v>
      </c>
      <c r="AD7" s="31" t="s">
        <v>134</v>
      </c>
      <c r="AE7" s="31" t="s">
        <v>135</v>
      </c>
      <c r="AF7" s="31" t="s">
        <v>136</v>
      </c>
      <c r="AG7" s="31" t="s">
        <v>137</v>
      </c>
      <c r="AH7" s="31" t="s">
        <v>138</v>
      </c>
      <c r="AI7" s="31" t="s">
        <v>139</v>
      </c>
      <c r="AJ7" s="31" t="s">
        <v>140</v>
      </c>
      <c r="AK7" s="31" t="s">
        <v>141</v>
      </c>
      <c r="AL7" s="31" t="s">
        <v>142</v>
      </c>
      <c r="AM7" s="31" t="s">
        <v>143</v>
      </c>
      <c r="AN7" s="31" t="s">
        <v>144</v>
      </c>
      <c r="AO7" s="31" t="s">
        <v>145</v>
      </c>
      <c r="AP7" s="31" t="s">
        <v>146</v>
      </c>
      <c r="AQ7" s="31" t="s">
        <v>147</v>
      </c>
      <c r="AR7" s="31" t="s">
        <v>148</v>
      </c>
    </row>
    <row r="8" spans="1:44" ht="38.25">
      <c r="A8" s="34" t="s">
        <v>149</v>
      </c>
      <c r="B8" s="34" t="s">
        <v>2</v>
      </c>
      <c r="C8" s="34">
        <v>2017</v>
      </c>
      <c r="D8" s="50" t="s">
        <v>339</v>
      </c>
      <c r="E8" s="46" t="s">
        <v>253</v>
      </c>
      <c r="F8" s="47" t="s">
        <v>336</v>
      </c>
      <c r="G8" s="47"/>
      <c r="H8" s="42" t="s">
        <v>256</v>
      </c>
      <c r="I8" s="37" t="s">
        <v>152</v>
      </c>
      <c r="J8" s="34" t="str">
        <f>'Tabla 126645'!A6</f>
        <v>CONT-003</v>
      </c>
      <c r="K8" s="51" t="s">
        <v>340</v>
      </c>
      <c r="L8" s="37" t="s">
        <v>150</v>
      </c>
      <c r="M8" s="34" t="str">
        <f aca="true" t="shared" si="0" ref="M8:M14">E8</f>
        <v>PMJR/OP/AP/ISUR/RINCON/047-2017</v>
      </c>
      <c r="N8" s="55">
        <v>42936</v>
      </c>
      <c r="O8" s="39">
        <f aca="true" t="shared" si="1" ref="O8:O14">P8/1.16</f>
        <v>218811.70689655174</v>
      </c>
      <c r="P8" s="44">
        <v>253821.58</v>
      </c>
      <c r="Q8" s="40">
        <f aca="true" t="shared" si="2" ref="Q8:Q14">P8</f>
        <v>253821.58</v>
      </c>
      <c r="R8" s="37" t="s">
        <v>151</v>
      </c>
      <c r="S8" s="37" t="s">
        <v>152</v>
      </c>
      <c r="T8" s="34" t="s">
        <v>7</v>
      </c>
      <c r="U8" s="37" t="s">
        <v>185</v>
      </c>
      <c r="V8" s="40">
        <f aca="true" t="shared" si="3" ref="V8:V14">P8*0.4</f>
        <v>101528.632</v>
      </c>
      <c r="W8" s="45" t="s">
        <v>259</v>
      </c>
      <c r="X8" s="45" t="s">
        <v>260</v>
      </c>
      <c r="Y8" s="37"/>
      <c r="Z8" s="37"/>
      <c r="AA8" s="34" t="s">
        <v>8</v>
      </c>
      <c r="AB8" s="34" t="s">
        <v>18</v>
      </c>
      <c r="AC8" s="34" t="str">
        <f>'Tabla 126643'!A12</f>
        <v>ZONA-009</v>
      </c>
      <c r="AD8" s="47" t="s">
        <v>19</v>
      </c>
      <c r="AE8" s="47"/>
      <c r="AF8" s="47" t="s">
        <v>152</v>
      </c>
      <c r="AG8" s="47"/>
      <c r="AH8" s="37"/>
      <c r="AI8" s="37" t="s">
        <v>338</v>
      </c>
      <c r="AJ8" s="37"/>
      <c r="AK8" s="37"/>
      <c r="AL8" s="37"/>
      <c r="AM8" s="37"/>
      <c r="AN8" s="58">
        <v>43008</v>
      </c>
      <c r="AO8" s="37" t="s">
        <v>150</v>
      </c>
      <c r="AP8" s="34">
        <v>2017</v>
      </c>
      <c r="AQ8" s="58">
        <v>43008</v>
      </c>
      <c r="AR8" s="34"/>
    </row>
    <row r="9" spans="1:44" ht="38.25">
      <c r="A9" s="34" t="s">
        <v>149</v>
      </c>
      <c r="B9" s="34" t="s">
        <v>2</v>
      </c>
      <c r="C9" s="34">
        <v>2017</v>
      </c>
      <c r="D9" s="50" t="s">
        <v>339</v>
      </c>
      <c r="E9" s="46" t="s">
        <v>254</v>
      </c>
      <c r="F9" s="47" t="s">
        <v>336</v>
      </c>
      <c r="G9" s="47"/>
      <c r="H9" s="42" t="s">
        <v>257</v>
      </c>
      <c r="I9" s="37" t="s">
        <v>152</v>
      </c>
      <c r="J9" s="34" t="str">
        <f>'Tabla 126645'!A6</f>
        <v>CONT-003</v>
      </c>
      <c r="K9" s="51" t="s">
        <v>340</v>
      </c>
      <c r="L9" s="37" t="s">
        <v>150</v>
      </c>
      <c r="M9" s="34" t="str">
        <f t="shared" si="0"/>
        <v>PMJR/OP/DRE/ISUR/RINCON/048-2017.</v>
      </c>
      <c r="N9" s="55">
        <v>42936</v>
      </c>
      <c r="O9" s="39">
        <f t="shared" si="1"/>
        <v>309675.56034482765</v>
      </c>
      <c r="P9" s="44">
        <v>359223.65</v>
      </c>
      <c r="Q9" s="40">
        <f t="shared" si="2"/>
        <v>359223.65</v>
      </c>
      <c r="R9" s="37" t="s">
        <v>151</v>
      </c>
      <c r="S9" s="37" t="s">
        <v>152</v>
      </c>
      <c r="T9" s="34" t="s">
        <v>7</v>
      </c>
      <c r="U9" s="37" t="s">
        <v>185</v>
      </c>
      <c r="V9" s="40">
        <f t="shared" si="3"/>
        <v>143689.46000000002</v>
      </c>
      <c r="W9" s="45" t="s">
        <v>259</v>
      </c>
      <c r="X9" s="45" t="s">
        <v>260</v>
      </c>
      <c r="Y9" s="37"/>
      <c r="Z9" s="37"/>
      <c r="AA9" s="34" t="s">
        <v>8</v>
      </c>
      <c r="AB9" s="34" t="s">
        <v>18</v>
      </c>
      <c r="AC9" s="34" t="str">
        <f>'Tabla 126643'!A12</f>
        <v>ZONA-009</v>
      </c>
      <c r="AD9" s="47" t="s">
        <v>19</v>
      </c>
      <c r="AE9" s="47"/>
      <c r="AF9" s="47" t="s">
        <v>152</v>
      </c>
      <c r="AG9" s="47"/>
      <c r="AH9" s="37"/>
      <c r="AI9" s="37" t="s">
        <v>338</v>
      </c>
      <c r="AJ9" s="37"/>
      <c r="AK9" s="37"/>
      <c r="AL9" s="37"/>
      <c r="AM9" s="37"/>
      <c r="AN9" s="58">
        <v>43008</v>
      </c>
      <c r="AO9" s="37" t="s">
        <v>150</v>
      </c>
      <c r="AP9" s="34">
        <v>2017</v>
      </c>
      <c r="AQ9" s="58">
        <v>43008</v>
      </c>
      <c r="AR9" s="34"/>
    </row>
    <row r="10" spans="1:44" ht="51">
      <c r="A10" s="34" t="s">
        <v>149</v>
      </c>
      <c r="B10" s="34" t="s">
        <v>2</v>
      </c>
      <c r="C10" s="34">
        <v>2017</v>
      </c>
      <c r="D10" s="50" t="s">
        <v>339</v>
      </c>
      <c r="E10" s="46" t="s">
        <v>255</v>
      </c>
      <c r="F10" s="47" t="s">
        <v>336</v>
      </c>
      <c r="G10" s="47"/>
      <c r="H10" s="42" t="s">
        <v>258</v>
      </c>
      <c r="I10" s="37" t="s">
        <v>152</v>
      </c>
      <c r="J10" s="34" t="str">
        <f>'Tabla 126645'!A6</f>
        <v>CONT-003</v>
      </c>
      <c r="K10" s="51" t="s">
        <v>340</v>
      </c>
      <c r="L10" s="37" t="s">
        <v>150</v>
      </c>
      <c r="M10" s="34" t="str">
        <f t="shared" si="0"/>
        <v>PMJR/OP/DRE/CRISANTEMA/RINCON/049-2017.</v>
      </c>
      <c r="N10" s="55">
        <v>42936</v>
      </c>
      <c r="O10" s="39">
        <f t="shared" si="1"/>
        <v>191963.08620689655</v>
      </c>
      <c r="P10" s="44">
        <v>222677.18</v>
      </c>
      <c r="Q10" s="40">
        <f t="shared" si="2"/>
        <v>222677.18</v>
      </c>
      <c r="R10" s="37" t="s">
        <v>151</v>
      </c>
      <c r="S10" s="37" t="s">
        <v>152</v>
      </c>
      <c r="T10" s="34" t="s">
        <v>7</v>
      </c>
      <c r="U10" s="37" t="s">
        <v>186</v>
      </c>
      <c r="V10" s="40">
        <f t="shared" si="3"/>
        <v>89070.872</v>
      </c>
      <c r="W10" s="45" t="s">
        <v>259</v>
      </c>
      <c r="X10" s="45" t="s">
        <v>260</v>
      </c>
      <c r="Y10" s="37"/>
      <c r="Z10" s="37"/>
      <c r="AA10" s="34" t="s">
        <v>8</v>
      </c>
      <c r="AB10" s="34" t="s">
        <v>18</v>
      </c>
      <c r="AC10" s="34" t="str">
        <f>'Tabla 126643'!A12</f>
        <v>ZONA-009</v>
      </c>
      <c r="AD10" s="47" t="s">
        <v>19</v>
      </c>
      <c r="AE10" s="47"/>
      <c r="AF10" s="47" t="s">
        <v>152</v>
      </c>
      <c r="AG10" s="47"/>
      <c r="AH10" s="37"/>
      <c r="AI10" s="37" t="s">
        <v>338</v>
      </c>
      <c r="AJ10" s="37"/>
      <c r="AK10" s="37"/>
      <c r="AL10" s="37"/>
      <c r="AM10" s="37"/>
      <c r="AN10" s="58">
        <v>43008</v>
      </c>
      <c r="AO10" s="37" t="s">
        <v>150</v>
      </c>
      <c r="AP10" s="34">
        <v>2017</v>
      </c>
      <c r="AQ10" s="58">
        <v>43008</v>
      </c>
      <c r="AR10" s="34"/>
    </row>
    <row r="11" spans="1:44" ht="51">
      <c r="A11" s="34" t="s">
        <v>149</v>
      </c>
      <c r="B11" s="34" t="s">
        <v>2</v>
      </c>
      <c r="C11" s="34">
        <v>2017</v>
      </c>
      <c r="D11" s="50" t="s">
        <v>339</v>
      </c>
      <c r="E11" s="46" t="s">
        <v>261</v>
      </c>
      <c r="F11" s="47" t="s">
        <v>336</v>
      </c>
      <c r="G11" s="47"/>
      <c r="H11" s="42" t="s">
        <v>263</v>
      </c>
      <c r="I11" s="37" t="s">
        <v>152</v>
      </c>
      <c r="J11" s="34" t="str">
        <f>'Tabla 126645'!A15</f>
        <v>CONT-012</v>
      </c>
      <c r="K11" s="51" t="s">
        <v>340</v>
      </c>
      <c r="L11" s="37" t="s">
        <v>150</v>
      </c>
      <c r="M11" s="34" t="str">
        <f t="shared" si="0"/>
        <v>PMJR/OP/AGUA/LSUR/050-2017.</v>
      </c>
      <c r="N11" s="52" t="s">
        <v>341</v>
      </c>
      <c r="O11" s="39">
        <f t="shared" si="1"/>
        <v>138537.93103448278</v>
      </c>
      <c r="P11" s="44">
        <v>160704</v>
      </c>
      <c r="Q11" s="40">
        <f t="shared" si="2"/>
        <v>160704</v>
      </c>
      <c r="R11" s="37" t="s">
        <v>151</v>
      </c>
      <c r="S11" s="37" t="s">
        <v>152</v>
      </c>
      <c r="T11" s="34" t="s">
        <v>7</v>
      </c>
      <c r="U11" s="37" t="s">
        <v>229</v>
      </c>
      <c r="V11" s="40">
        <f t="shared" si="3"/>
        <v>64281.600000000006</v>
      </c>
      <c r="W11" s="45" t="s">
        <v>269</v>
      </c>
      <c r="X11" s="45" t="s">
        <v>271</v>
      </c>
      <c r="Y11" s="37"/>
      <c r="Z11" s="37"/>
      <c r="AA11" s="34" t="s">
        <v>8</v>
      </c>
      <c r="AB11" s="34" t="s">
        <v>18</v>
      </c>
      <c r="AC11" s="34" t="str">
        <f>'Tabla 126643'!A20</f>
        <v>ZONA-017</v>
      </c>
      <c r="AD11" s="47" t="s">
        <v>19</v>
      </c>
      <c r="AE11" s="47"/>
      <c r="AF11" s="47" t="s">
        <v>152</v>
      </c>
      <c r="AG11" s="47"/>
      <c r="AH11" s="37"/>
      <c r="AI11" s="37" t="s">
        <v>338</v>
      </c>
      <c r="AJ11" s="37"/>
      <c r="AK11" s="37"/>
      <c r="AL11" s="37"/>
      <c r="AM11" s="37"/>
      <c r="AN11" s="58">
        <v>43008</v>
      </c>
      <c r="AO11" s="37" t="s">
        <v>150</v>
      </c>
      <c r="AP11" s="34">
        <v>2017</v>
      </c>
      <c r="AQ11" s="58">
        <v>43008</v>
      </c>
      <c r="AR11" s="34"/>
    </row>
    <row r="12" spans="1:44" ht="51">
      <c r="A12" s="34" t="s">
        <v>149</v>
      </c>
      <c r="B12" s="34" t="s">
        <v>2</v>
      </c>
      <c r="C12" s="34">
        <v>2017</v>
      </c>
      <c r="D12" s="50" t="s">
        <v>339</v>
      </c>
      <c r="E12" s="46" t="s">
        <v>262</v>
      </c>
      <c r="F12" s="47" t="s">
        <v>336</v>
      </c>
      <c r="G12" s="47"/>
      <c r="H12" s="42" t="s">
        <v>264</v>
      </c>
      <c r="I12" s="37" t="s">
        <v>152</v>
      </c>
      <c r="J12" s="34" t="str">
        <f>'Tabla 126645'!A15</f>
        <v>CONT-012</v>
      </c>
      <c r="K12" s="51" t="s">
        <v>340</v>
      </c>
      <c r="L12" s="37" t="s">
        <v>150</v>
      </c>
      <c r="M12" s="34" t="str">
        <f t="shared" si="0"/>
        <v>PMJR/OP/AGUA/FRESNO/051-2017</v>
      </c>
      <c r="N12" s="53">
        <v>42970</v>
      </c>
      <c r="O12" s="39">
        <f t="shared" si="1"/>
        <v>249652.00000000003</v>
      </c>
      <c r="P12" s="44">
        <v>289596.32</v>
      </c>
      <c r="Q12" s="40">
        <f t="shared" si="2"/>
        <v>289596.32</v>
      </c>
      <c r="R12" s="37" t="s">
        <v>151</v>
      </c>
      <c r="S12" s="37" t="s">
        <v>152</v>
      </c>
      <c r="T12" s="34" t="s">
        <v>7</v>
      </c>
      <c r="U12" s="37" t="s">
        <v>229</v>
      </c>
      <c r="V12" s="40">
        <f t="shared" si="3"/>
        <v>115838.528</v>
      </c>
      <c r="W12" s="45" t="s">
        <v>270</v>
      </c>
      <c r="X12" s="45" t="s">
        <v>272</v>
      </c>
      <c r="Y12" s="37"/>
      <c r="Z12" s="37"/>
      <c r="AA12" s="34" t="s">
        <v>8</v>
      </c>
      <c r="AB12" s="34" t="s">
        <v>18</v>
      </c>
      <c r="AC12" s="34" t="str">
        <f>'Tabla 126643'!A21</f>
        <v>ZONA-018</v>
      </c>
      <c r="AD12" s="47" t="s">
        <v>19</v>
      </c>
      <c r="AE12" s="47"/>
      <c r="AF12" s="47" t="s">
        <v>152</v>
      </c>
      <c r="AG12" s="47"/>
      <c r="AH12" s="37"/>
      <c r="AI12" s="37" t="s">
        <v>338</v>
      </c>
      <c r="AJ12" s="37"/>
      <c r="AK12" s="37"/>
      <c r="AL12" s="37"/>
      <c r="AM12" s="37"/>
      <c r="AN12" s="58">
        <v>43008</v>
      </c>
      <c r="AO12" s="37" t="s">
        <v>150</v>
      </c>
      <c r="AP12" s="34">
        <v>2017</v>
      </c>
      <c r="AQ12" s="58">
        <v>43008</v>
      </c>
      <c r="AR12" s="34"/>
    </row>
    <row r="13" spans="1:44" ht="38.25">
      <c r="A13" s="34" t="s">
        <v>149</v>
      </c>
      <c r="B13" s="34" t="s">
        <v>2</v>
      </c>
      <c r="C13" s="34">
        <v>2017</v>
      </c>
      <c r="D13" s="50" t="s">
        <v>339</v>
      </c>
      <c r="E13" s="46" t="s">
        <v>277</v>
      </c>
      <c r="F13" s="47" t="s">
        <v>336</v>
      </c>
      <c r="G13" s="47"/>
      <c r="H13" s="42" t="s">
        <v>279</v>
      </c>
      <c r="I13" s="37" t="s">
        <v>152</v>
      </c>
      <c r="J13" s="34" t="str">
        <f>'Tabla 126645'!A16</f>
        <v>CONT-013</v>
      </c>
      <c r="K13" s="51" t="s">
        <v>340</v>
      </c>
      <c r="L13" s="37" t="s">
        <v>150</v>
      </c>
      <c r="M13" s="34" t="str">
        <f t="shared" si="0"/>
        <v>PMJR/OP/AP/PEDREGALES/POZOS/055-2017</v>
      </c>
      <c r="N13" s="55">
        <v>42965</v>
      </c>
      <c r="O13" s="39">
        <f t="shared" si="1"/>
        <v>258620.68965517243</v>
      </c>
      <c r="P13" s="44">
        <v>300000</v>
      </c>
      <c r="Q13" s="40">
        <f t="shared" si="2"/>
        <v>300000</v>
      </c>
      <c r="R13" s="37" t="s">
        <v>151</v>
      </c>
      <c r="S13" s="37" t="s">
        <v>152</v>
      </c>
      <c r="T13" s="34" t="s">
        <v>7</v>
      </c>
      <c r="U13" s="37" t="s">
        <v>153</v>
      </c>
      <c r="V13" s="40">
        <f t="shared" si="3"/>
        <v>120000</v>
      </c>
      <c r="W13" s="45" t="s">
        <v>284</v>
      </c>
      <c r="X13" s="45" t="s">
        <v>285</v>
      </c>
      <c r="Y13" s="37"/>
      <c r="Z13" s="37"/>
      <c r="AA13" s="34" t="s">
        <v>8</v>
      </c>
      <c r="AB13" s="34" t="s">
        <v>18</v>
      </c>
      <c r="AC13" s="34" t="str">
        <f>'Tabla 126643'!A22</f>
        <v>ZONA-019</v>
      </c>
      <c r="AD13" s="47" t="s">
        <v>19</v>
      </c>
      <c r="AE13" s="47"/>
      <c r="AF13" s="47" t="s">
        <v>152</v>
      </c>
      <c r="AG13" s="47"/>
      <c r="AH13" s="37"/>
      <c r="AI13" s="37" t="s">
        <v>338</v>
      </c>
      <c r="AJ13" s="37"/>
      <c r="AK13" s="37"/>
      <c r="AL13" s="37"/>
      <c r="AM13" s="37"/>
      <c r="AN13" s="58">
        <v>43008</v>
      </c>
      <c r="AO13" s="37" t="s">
        <v>150</v>
      </c>
      <c r="AP13" s="34">
        <v>2017</v>
      </c>
      <c r="AQ13" s="58">
        <v>43008</v>
      </c>
      <c r="AR13" s="34"/>
    </row>
    <row r="14" spans="1:44" ht="38.25">
      <c r="A14" s="34" t="s">
        <v>149</v>
      </c>
      <c r="B14" s="34" t="s">
        <v>2</v>
      </c>
      <c r="C14" s="34">
        <v>2017</v>
      </c>
      <c r="D14" s="50" t="s">
        <v>339</v>
      </c>
      <c r="E14" s="46" t="s">
        <v>278</v>
      </c>
      <c r="F14" s="47" t="s">
        <v>336</v>
      </c>
      <c r="G14" s="47"/>
      <c r="H14" s="42" t="s">
        <v>280</v>
      </c>
      <c r="I14" s="37" t="s">
        <v>152</v>
      </c>
      <c r="J14" s="34" t="str">
        <f>'Tabla 126645'!A16</f>
        <v>CONT-013</v>
      </c>
      <c r="K14" s="51" t="s">
        <v>340</v>
      </c>
      <c r="L14" s="37" t="s">
        <v>150</v>
      </c>
      <c r="M14" s="34" t="str">
        <f t="shared" si="0"/>
        <v>. PMJR/OP/DRE/PEDREGALES/POZOS/056-2017</v>
      </c>
      <c r="N14" s="55">
        <v>42965</v>
      </c>
      <c r="O14" s="39">
        <f t="shared" si="1"/>
        <v>258620.68965517243</v>
      </c>
      <c r="P14" s="44">
        <v>300000</v>
      </c>
      <c r="Q14" s="40">
        <f t="shared" si="2"/>
        <v>300000</v>
      </c>
      <c r="R14" s="37" t="s">
        <v>151</v>
      </c>
      <c r="S14" s="37" t="s">
        <v>152</v>
      </c>
      <c r="T14" s="34" t="s">
        <v>7</v>
      </c>
      <c r="U14" s="37" t="s">
        <v>153</v>
      </c>
      <c r="V14" s="40">
        <f t="shared" si="3"/>
        <v>120000</v>
      </c>
      <c r="W14" s="45" t="s">
        <v>284</v>
      </c>
      <c r="X14" s="45" t="s">
        <v>285</v>
      </c>
      <c r="Y14" s="37"/>
      <c r="Z14" s="37"/>
      <c r="AA14" s="34" t="s">
        <v>8</v>
      </c>
      <c r="AB14" s="34" t="s">
        <v>18</v>
      </c>
      <c r="AC14" s="34" t="str">
        <f>'Tabla 126643'!A22</f>
        <v>ZONA-019</v>
      </c>
      <c r="AD14" s="47" t="s">
        <v>19</v>
      </c>
      <c r="AE14" s="47"/>
      <c r="AF14" s="47" t="s">
        <v>152</v>
      </c>
      <c r="AG14" s="47"/>
      <c r="AH14" s="37"/>
      <c r="AI14" s="37" t="s">
        <v>338</v>
      </c>
      <c r="AJ14" s="37"/>
      <c r="AK14" s="37"/>
      <c r="AL14" s="37"/>
      <c r="AM14" s="37"/>
      <c r="AN14" s="58">
        <v>43008</v>
      </c>
      <c r="AO14" s="37" t="s">
        <v>150</v>
      </c>
      <c r="AP14" s="34">
        <v>2017</v>
      </c>
      <c r="AQ14" s="58">
        <v>43008</v>
      </c>
      <c r="AR14" s="34"/>
    </row>
    <row r="15" spans="1:44" ht="51">
      <c r="A15" s="34" t="s">
        <v>149</v>
      </c>
      <c r="B15" s="34" t="s">
        <v>2</v>
      </c>
      <c r="C15" s="34">
        <v>2017</v>
      </c>
      <c r="D15" s="50" t="s">
        <v>339</v>
      </c>
      <c r="E15" s="46" t="s">
        <v>288</v>
      </c>
      <c r="F15" s="47" t="s">
        <v>336</v>
      </c>
      <c r="G15" s="47"/>
      <c r="H15" s="42" t="s">
        <v>290</v>
      </c>
      <c r="I15" s="37" t="s">
        <v>152</v>
      </c>
      <c r="J15" s="34" t="str">
        <f>'Tabla 126645'!A17</f>
        <v>CONT-014</v>
      </c>
      <c r="K15" s="51" t="s">
        <v>340</v>
      </c>
      <c r="L15" s="37" t="s">
        <v>150</v>
      </c>
      <c r="M15" s="34" t="str">
        <f aca="true" t="shared" si="4" ref="M15:M21">E15</f>
        <v>PMJR/OP/MPAL/CADI/057-2017</v>
      </c>
      <c r="N15" s="56">
        <v>42961</v>
      </c>
      <c r="O15" s="39">
        <f aca="true" t="shared" si="5" ref="O15:O21">P15/1.16</f>
        <v>172413.7931034483</v>
      </c>
      <c r="P15" s="44">
        <v>200000</v>
      </c>
      <c r="Q15" s="40">
        <f aca="true" t="shared" si="6" ref="Q15:Q21">P15</f>
        <v>200000</v>
      </c>
      <c r="R15" s="37" t="s">
        <v>151</v>
      </c>
      <c r="S15" s="37" t="s">
        <v>152</v>
      </c>
      <c r="T15" s="34" t="s">
        <v>7</v>
      </c>
      <c r="U15" s="37" t="s">
        <v>296</v>
      </c>
      <c r="V15" s="40">
        <f aca="true" t="shared" si="7" ref="V15:V21">P15*0.4</f>
        <v>80000</v>
      </c>
      <c r="W15" s="45" t="s">
        <v>295</v>
      </c>
      <c r="X15" s="45" t="s">
        <v>297</v>
      </c>
      <c r="Y15" s="37"/>
      <c r="Z15" s="37"/>
      <c r="AA15" s="34" t="s">
        <v>8</v>
      </c>
      <c r="AB15" s="34" t="s">
        <v>18</v>
      </c>
      <c r="AC15" s="34" t="str">
        <f>'Tabla 126643'!A23</f>
        <v>ZONA-020</v>
      </c>
      <c r="AD15" s="47" t="s">
        <v>19</v>
      </c>
      <c r="AE15" s="47"/>
      <c r="AF15" s="47" t="s">
        <v>152</v>
      </c>
      <c r="AG15" s="47"/>
      <c r="AH15" s="37"/>
      <c r="AI15" s="37" t="s">
        <v>338</v>
      </c>
      <c r="AJ15" s="37"/>
      <c r="AK15" s="37"/>
      <c r="AL15" s="37"/>
      <c r="AM15" s="37"/>
      <c r="AN15" s="58">
        <v>43008</v>
      </c>
      <c r="AO15" s="37" t="s">
        <v>150</v>
      </c>
      <c r="AP15" s="34">
        <v>2017</v>
      </c>
      <c r="AQ15" s="58">
        <v>43008</v>
      </c>
      <c r="AR15" s="34"/>
    </row>
    <row r="16" spans="1:44" ht="38.25">
      <c r="A16" s="34" t="s">
        <v>149</v>
      </c>
      <c r="B16" s="34" t="s">
        <v>2</v>
      </c>
      <c r="C16" s="34">
        <v>2017</v>
      </c>
      <c r="D16" s="50" t="s">
        <v>339</v>
      </c>
      <c r="E16" s="46" t="s">
        <v>289</v>
      </c>
      <c r="F16" s="47" t="s">
        <v>336</v>
      </c>
      <c r="G16" s="47"/>
      <c r="H16" s="42" t="s">
        <v>291</v>
      </c>
      <c r="I16" s="37" t="s">
        <v>152</v>
      </c>
      <c r="J16" s="34" t="str">
        <f>'Tabla 126645'!A17</f>
        <v>CONT-014</v>
      </c>
      <c r="K16" s="51" t="s">
        <v>340</v>
      </c>
      <c r="L16" s="37" t="s">
        <v>150</v>
      </c>
      <c r="M16" s="34" t="str">
        <f t="shared" si="4"/>
        <v>PMJR/OP/MPAL/PISO/CADI/058-2017</v>
      </c>
      <c r="N16" s="55">
        <v>42961</v>
      </c>
      <c r="O16" s="39">
        <f t="shared" si="5"/>
        <v>474137.9310344828</v>
      </c>
      <c r="P16" s="44">
        <v>550000</v>
      </c>
      <c r="Q16" s="40">
        <f t="shared" si="6"/>
        <v>550000</v>
      </c>
      <c r="R16" s="37" t="s">
        <v>151</v>
      </c>
      <c r="S16" s="37" t="s">
        <v>152</v>
      </c>
      <c r="T16" s="34" t="s">
        <v>7</v>
      </c>
      <c r="U16" s="37" t="s">
        <v>185</v>
      </c>
      <c r="V16" s="40">
        <f t="shared" si="7"/>
        <v>220000</v>
      </c>
      <c r="W16" s="45" t="s">
        <v>295</v>
      </c>
      <c r="X16" s="45" t="s">
        <v>297</v>
      </c>
      <c r="Y16" s="37"/>
      <c r="Z16" s="37"/>
      <c r="AA16" s="34" t="s">
        <v>8</v>
      </c>
      <c r="AB16" s="34" t="s">
        <v>18</v>
      </c>
      <c r="AC16" s="34" t="str">
        <f>'Tabla 126643'!A23</f>
        <v>ZONA-020</v>
      </c>
      <c r="AD16" s="47" t="s">
        <v>19</v>
      </c>
      <c r="AE16" s="47"/>
      <c r="AF16" s="47" t="s">
        <v>152</v>
      </c>
      <c r="AG16" s="47"/>
      <c r="AH16" s="37"/>
      <c r="AI16" s="37" t="s">
        <v>338</v>
      </c>
      <c r="AJ16" s="37"/>
      <c r="AK16" s="37"/>
      <c r="AL16" s="37"/>
      <c r="AM16" s="37"/>
      <c r="AN16" s="58">
        <v>43008</v>
      </c>
      <c r="AO16" s="37" t="s">
        <v>150</v>
      </c>
      <c r="AP16" s="34">
        <v>2017</v>
      </c>
      <c r="AQ16" s="58">
        <v>43008</v>
      </c>
      <c r="AR16" s="34"/>
    </row>
    <row r="17" spans="1:44" ht="51">
      <c r="A17" s="34" t="s">
        <v>149</v>
      </c>
      <c r="B17" s="34" t="s">
        <v>2</v>
      </c>
      <c r="C17" s="34">
        <v>2017</v>
      </c>
      <c r="D17" s="50" t="s">
        <v>339</v>
      </c>
      <c r="E17" s="46" t="s">
        <v>300</v>
      </c>
      <c r="F17" s="47" t="s">
        <v>336</v>
      </c>
      <c r="G17" s="47"/>
      <c r="H17" s="42" t="s">
        <v>301</v>
      </c>
      <c r="I17" s="37" t="s">
        <v>152</v>
      </c>
      <c r="J17" s="34" t="str">
        <f>'Tabla 126645'!A17</f>
        <v>CONT-014</v>
      </c>
      <c r="K17" s="51" t="s">
        <v>340</v>
      </c>
      <c r="L17" s="37" t="s">
        <v>150</v>
      </c>
      <c r="M17" s="34" t="str">
        <f t="shared" si="4"/>
        <v>PMJR/OP/MPAL/RE/AYTO/061-2017</v>
      </c>
      <c r="N17" s="57">
        <v>42963</v>
      </c>
      <c r="O17" s="39">
        <f t="shared" si="5"/>
        <v>56034.482758620696</v>
      </c>
      <c r="P17" s="44">
        <v>65000</v>
      </c>
      <c r="Q17" s="40">
        <f t="shared" si="6"/>
        <v>65000</v>
      </c>
      <c r="R17" s="37" t="s">
        <v>151</v>
      </c>
      <c r="S17" s="37" t="s">
        <v>152</v>
      </c>
      <c r="T17" s="34" t="s">
        <v>7</v>
      </c>
      <c r="U17" s="37" t="s">
        <v>303</v>
      </c>
      <c r="V17" s="40">
        <f t="shared" si="7"/>
        <v>26000</v>
      </c>
      <c r="W17" s="45" t="s">
        <v>302</v>
      </c>
      <c r="X17" s="45" t="s">
        <v>304</v>
      </c>
      <c r="Y17" s="37"/>
      <c r="Z17" s="37"/>
      <c r="AA17" s="34" t="s">
        <v>8</v>
      </c>
      <c r="AB17" s="34" t="s">
        <v>18</v>
      </c>
      <c r="AC17" s="34" t="str">
        <f>'Tabla 126643'!A23</f>
        <v>ZONA-020</v>
      </c>
      <c r="AD17" s="47" t="s">
        <v>19</v>
      </c>
      <c r="AE17" s="47"/>
      <c r="AF17" s="47" t="s">
        <v>152</v>
      </c>
      <c r="AG17" s="47"/>
      <c r="AH17" s="37"/>
      <c r="AI17" s="37" t="s">
        <v>338</v>
      </c>
      <c r="AJ17" s="37"/>
      <c r="AK17" s="37"/>
      <c r="AL17" s="37"/>
      <c r="AM17" s="37"/>
      <c r="AN17" s="58">
        <v>43008</v>
      </c>
      <c r="AO17" s="37" t="s">
        <v>150</v>
      </c>
      <c r="AP17" s="34">
        <v>2017</v>
      </c>
      <c r="AQ17" s="58">
        <v>43008</v>
      </c>
      <c r="AR17" s="34"/>
    </row>
    <row r="18" spans="1:44" ht="38.25">
      <c r="A18" s="34" t="s">
        <v>149</v>
      </c>
      <c r="B18" s="34" t="s">
        <v>2</v>
      </c>
      <c r="C18" s="34">
        <v>2017</v>
      </c>
      <c r="D18" s="50" t="s">
        <v>339</v>
      </c>
      <c r="E18" s="46" t="s">
        <v>305</v>
      </c>
      <c r="F18" s="47" t="s">
        <v>336</v>
      </c>
      <c r="G18" s="47"/>
      <c r="H18" s="42" t="s">
        <v>306</v>
      </c>
      <c r="I18" s="37" t="s">
        <v>152</v>
      </c>
      <c r="J18" s="34" t="str">
        <f>'Tabla 126645'!A18</f>
        <v>CONT-015</v>
      </c>
      <c r="K18" s="51" t="s">
        <v>340</v>
      </c>
      <c r="L18" s="37" t="s">
        <v>150</v>
      </c>
      <c r="M18" s="34" t="str">
        <f t="shared" si="4"/>
        <v>PMJR/OP/PAV/NHEROES/CUENDA/062-2017</v>
      </c>
      <c r="N18" s="57">
        <v>42978</v>
      </c>
      <c r="O18" s="39">
        <f t="shared" si="5"/>
        <v>554255.3620689656</v>
      </c>
      <c r="P18" s="44">
        <v>642936.22</v>
      </c>
      <c r="Q18" s="40">
        <f t="shared" si="6"/>
        <v>642936.22</v>
      </c>
      <c r="R18" s="37" t="s">
        <v>151</v>
      </c>
      <c r="S18" s="37" t="s">
        <v>152</v>
      </c>
      <c r="T18" s="34" t="s">
        <v>7</v>
      </c>
      <c r="U18" s="37" t="s">
        <v>312</v>
      </c>
      <c r="V18" s="40">
        <f t="shared" si="7"/>
        <v>257174.488</v>
      </c>
      <c r="W18" s="45" t="s">
        <v>311</v>
      </c>
      <c r="X18" s="45" t="s">
        <v>313</v>
      </c>
      <c r="Y18" s="37"/>
      <c r="Z18" s="37"/>
      <c r="AA18" s="34" t="s">
        <v>8</v>
      </c>
      <c r="AB18" s="34" t="s">
        <v>18</v>
      </c>
      <c r="AC18" s="34" t="str">
        <f>'Tabla 126643'!A10</f>
        <v>ZONA-007</v>
      </c>
      <c r="AD18" s="47" t="s">
        <v>19</v>
      </c>
      <c r="AE18" s="47"/>
      <c r="AF18" s="47" t="s">
        <v>152</v>
      </c>
      <c r="AG18" s="47"/>
      <c r="AH18" s="37"/>
      <c r="AI18" s="37" t="s">
        <v>338</v>
      </c>
      <c r="AJ18" s="37"/>
      <c r="AK18" s="37"/>
      <c r="AL18" s="37"/>
      <c r="AM18" s="37"/>
      <c r="AN18" s="58">
        <v>43008</v>
      </c>
      <c r="AO18" s="37" t="s">
        <v>150</v>
      </c>
      <c r="AP18" s="34">
        <v>2017</v>
      </c>
      <c r="AQ18" s="58">
        <v>43008</v>
      </c>
      <c r="AR18" s="34"/>
    </row>
    <row r="19" spans="1:44" ht="51">
      <c r="A19" s="34" t="s">
        <v>149</v>
      </c>
      <c r="B19" s="34" t="s">
        <v>2</v>
      </c>
      <c r="C19" s="34">
        <v>2017</v>
      </c>
      <c r="D19" s="50" t="s">
        <v>339</v>
      </c>
      <c r="E19" s="41" t="s">
        <v>314</v>
      </c>
      <c r="F19" s="47" t="s">
        <v>336</v>
      </c>
      <c r="G19" s="47"/>
      <c r="H19" s="42" t="s">
        <v>315</v>
      </c>
      <c r="I19" s="37" t="s">
        <v>152</v>
      </c>
      <c r="J19" s="34" t="str">
        <f>'Tabla 126645'!A19</f>
        <v>CONT-016</v>
      </c>
      <c r="K19" s="51" t="s">
        <v>340</v>
      </c>
      <c r="L19" s="37" t="s">
        <v>150</v>
      </c>
      <c r="M19" s="34" t="str">
        <f t="shared" si="4"/>
        <v>PMJR/OP/MUROP/NARANJILLO/064-2017</v>
      </c>
      <c r="N19" s="54">
        <v>42979</v>
      </c>
      <c r="O19" s="39">
        <f t="shared" si="5"/>
        <v>236937.2327586207</v>
      </c>
      <c r="P19" s="43">
        <v>274847.19</v>
      </c>
      <c r="Q19" s="40">
        <f t="shared" si="6"/>
        <v>274847.19</v>
      </c>
      <c r="R19" s="37" t="s">
        <v>151</v>
      </c>
      <c r="S19" s="37" t="s">
        <v>152</v>
      </c>
      <c r="T19" s="34" t="s">
        <v>7</v>
      </c>
      <c r="U19" s="37" t="s">
        <v>320</v>
      </c>
      <c r="V19" s="40">
        <f t="shared" si="7"/>
        <v>109938.876</v>
      </c>
      <c r="W19" s="45" t="s">
        <v>297</v>
      </c>
      <c r="X19" s="45" t="s">
        <v>319</v>
      </c>
      <c r="Y19" s="37"/>
      <c r="Z19" s="37"/>
      <c r="AA19" s="34" t="s">
        <v>8</v>
      </c>
      <c r="AB19" s="34" t="s">
        <v>18</v>
      </c>
      <c r="AC19" s="34" t="str">
        <f>'Tabla 126643'!A24</f>
        <v>ZONA-021</v>
      </c>
      <c r="AD19" s="47" t="s">
        <v>19</v>
      </c>
      <c r="AE19" s="47"/>
      <c r="AF19" s="47" t="s">
        <v>152</v>
      </c>
      <c r="AG19" s="47"/>
      <c r="AH19" s="37"/>
      <c r="AI19" s="37" t="s">
        <v>338</v>
      </c>
      <c r="AJ19" s="37"/>
      <c r="AK19" s="37"/>
      <c r="AL19" s="37"/>
      <c r="AM19" s="37"/>
      <c r="AN19" s="58">
        <v>43008</v>
      </c>
      <c r="AO19" s="37" t="s">
        <v>150</v>
      </c>
      <c r="AP19" s="34">
        <v>2017</v>
      </c>
      <c r="AQ19" s="58">
        <v>43008</v>
      </c>
      <c r="AR19" s="34"/>
    </row>
    <row r="20" spans="1:44" ht="45">
      <c r="A20" s="34" t="s">
        <v>149</v>
      </c>
      <c r="B20" s="34" t="s">
        <v>2</v>
      </c>
      <c r="C20" s="34">
        <v>2017</v>
      </c>
      <c r="D20" s="50" t="s">
        <v>339</v>
      </c>
      <c r="E20" s="35" t="s">
        <v>323</v>
      </c>
      <c r="F20" s="47" t="s">
        <v>336</v>
      </c>
      <c r="G20" s="47"/>
      <c r="H20" s="36" t="s">
        <v>324</v>
      </c>
      <c r="I20" s="37" t="s">
        <v>152</v>
      </c>
      <c r="J20" s="34" t="str">
        <f>'Tabla 126645'!A20</f>
        <v>CONT-017</v>
      </c>
      <c r="K20" s="51" t="s">
        <v>340</v>
      </c>
      <c r="L20" s="37" t="s">
        <v>150</v>
      </c>
      <c r="M20" s="34" t="str">
        <f t="shared" si="4"/>
        <v>PMJR/OP/ELE/ANDADORES/065-2017</v>
      </c>
      <c r="N20" s="54">
        <v>42962</v>
      </c>
      <c r="O20" s="39">
        <f t="shared" si="5"/>
        <v>197198.275862069</v>
      </c>
      <c r="P20" s="40">
        <v>228750</v>
      </c>
      <c r="Q20" s="40">
        <f t="shared" si="6"/>
        <v>228750</v>
      </c>
      <c r="R20" s="37" t="s">
        <v>151</v>
      </c>
      <c r="S20" s="37" t="s">
        <v>152</v>
      </c>
      <c r="T20" s="34" t="s">
        <v>7</v>
      </c>
      <c r="U20" s="37" t="s">
        <v>331</v>
      </c>
      <c r="V20" s="40">
        <f t="shared" si="7"/>
        <v>91500</v>
      </c>
      <c r="W20" s="38" t="s">
        <v>329</v>
      </c>
      <c r="X20" s="37" t="s">
        <v>330</v>
      </c>
      <c r="Y20" s="37"/>
      <c r="Z20" s="37"/>
      <c r="AA20" s="34" t="s">
        <v>8</v>
      </c>
      <c r="AB20" s="34" t="s">
        <v>18</v>
      </c>
      <c r="AC20" s="34" t="str">
        <f>'Tabla 126643'!A23</f>
        <v>ZONA-020</v>
      </c>
      <c r="AD20" s="47" t="s">
        <v>19</v>
      </c>
      <c r="AE20" s="47"/>
      <c r="AF20" s="47" t="s">
        <v>152</v>
      </c>
      <c r="AG20" s="47"/>
      <c r="AH20" s="37"/>
      <c r="AI20" s="37" t="s">
        <v>338</v>
      </c>
      <c r="AJ20" s="37"/>
      <c r="AK20" s="37"/>
      <c r="AL20" s="37"/>
      <c r="AM20" s="37"/>
      <c r="AN20" s="58">
        <v>43008</v>
      </c>
      <c r="AO20" s="37" t="s">
        <v>150</v>
      </c>
      <c r="AP20" s="34">
        <v>2017</v>
      </c>
      <c r="AQ20" s="58">
        <v>43008</v>
      </c>
      <c r="AR20" s="34"/>
    </row>
    <row r="21" spans="1:44" ht="51">
      <c r="A21" s="34" t="s">
        <v>149</v>
      </c>
      <c r="B21" s="34" t="s">
        <v>2</v>
      </c>
      <c r="C21" s="34">
        <v>2017</v>
      </c>
      <c r="D21" s="50" t="s">
        <v>339</v>
      </c>
      <c r="E21" s="41" t="s">
        <v>332</v>
      </c>
      <c r="F21" s="47" t="s">
        <v>336</v>
      </c>
      <c r="G21" s="47"/>
      <c r="H21" s="42" t="s">
        <v>333</v>
      </c>
      <c r="I21" s="37" t="s">
        <v>152</v>
      </c>
      <c r="J21" s="34" t="str">
        <f>'Tabla 126645'!A5</f>
        <v>CONT-002</v>
      </c>
      <c r="K21" s="51" t="s">
        <v>340</v>
      </c>
      <c r="L21" s="37" t="s">
        <v>150</v>
      </c>
      <c r="M21" s="34" t="str">
        <f t="shared" si="4"/>
        <v>PMJR/OP/ALUMBRADO/AVGTO/066-2017</v>
      </c>
      <c r="N21" s="54">
        <v>42993</v>
      </c>
      <c r="O21" s="39">
        <f t="shared" si="5"/>
        <v>740000</v>
      </c>
      <c r="P21" s="43">
        <v>858400</v>
      </c>
      <c r="Q21" s="40">
        <f t="shared" si="6"/>
        <v>858400</v>
      </c>
      <c r="R21" s="37" t="s">
        <v>151</v>
      </c>
      <c r="S21" s="37" t="s">
        <v>152</v>
      </c>
      <c r="T21" s="34" t="s">
        <v>7</v>
      </c>
      <c r="U21" s="37" t="s">
        <v>337</v>
      </c>
      <c r="V21" s="40">
        <f t="shared" si="7"/>
        <v>343360</v>
      </c>
      <c r="W21" s="38" t="s">
        <v>334</v>
      </c>
      <c r="X21" s="37" t="s">
        <v>335</v>
      </c>
      <c r="Y21" s="37"/>
      <c r="Z21" s="37"/>
      <c r="AA21" s="34" t="s">
        <v>8</v>
      </c>
      <c r="AB21" s="34" t="s">
        <v>18</v>
      </c>
      <c r="AC21" s="34" t="str">
        <f>'Tabla 126643'!A23</f>
        <v>ZONA-020</v>
      </c>
      <c r="AD21" s="47" t="s">
        <v>19</v>
      </c>
      <c r="AE21" s="47"/>
      <c r="AF21" s="47" t="s">
        <v>152</v>
      </c>
      <c r="AG21" s="47"/>
      <c r="AH21" s="37"/>
      <c r="AI21" s="37" t="s">
        <v>338</v>
      </c>
      <c r="AJ21" s="37"/>
      <c r="AK21" s="37"/>
      <c r="AL21" s="37"/>
      <c r="AM21" s="37"/>
      <c r="AN21" s="58">
        <v>43008</v>
      </c>
      <c r="AO21" s="37" t="s">
        <v>150</v>
      </c>
      <c r="AP21" s="34">
        <v>2017</v>
      </c>
      <c r="AQ21" s="58">
        <v>43008</v>
      </c>
      <c r="AR21" s="34"/>
    </row>
  </sheetData>
  <sheetProtection/>
  <mergeCells count="1">
    <mergeCell ref="A6:AR6"/>
  </mergeCells>
  <dataValidations count="5">
    <dataValidation type="list" allowBlank="1" showInputMessage="1" showErrorMessage="1" sqref="B8:B21">
      <formula1>hidden1</formula1>
    </dataValidation>
    <dataValidation type="list" allowBlank="1" showInputMessage="1" showErrorMessage="1" sqref="T8:T21">
      <formula1>hidden2</formula1>
    </dataValidation>
    <dataValidation type="list" allowBlank="1" showInputMessage="1" showErrorMessage="1" sqref="AA8:AA21">
      <formula1>hidden3</formula1>
    </dataValidation>
    <dataValidation type="list" allowBlank="1" showInputMessage="1" showErrorMessage="1" sqref="AB8:AB21">
      <formula1>hidden4</formula1>
    </dataValidation>
    <dataValidation type="list" allowBlank="1" showInputMessage="1" showErrorMessage="1" sqref="AD8:AD2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13.421875" style="0" customWidth="1"/>
    <col min="2" max="2" width="28.7109375" style="0" customWidth="1"/>
    <col min="3" max="3" width="25.28125" style="0" customWidth="1"/>
    <col min="4" max="4" width="19.8515625" style="0" customWidth="1"/>
    <col min="5" max="5" width="25.140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105</v>
      </c>
      <c r="D2" t="s">
        <v>106</v>
      </c>
      <c r="E2" t="s">
        <v>104</v>
      </c>
    </row>
    <row r="3" spans="1:5" ht="15">
      <c r="A3" s="8" t="s">
        <v>96</v>
      </c>
      <c r="B3" s="8" t="s">
        <v>100</v>
      </c>
      <c r="C3" s="8" t="s">
        <v>97</v>
      </c>
      <c r="D3" s="8" t="s">
        <v>101</v>
      </c>
      <c r="E3" s="8" t="s">
        <v>98</v>
      </c>
    </row>
    <row r="4" spans="1:5" s="14" customFormat="1" ht="12.75">
      <c r="A4" s="11" t="s">
        <v>157</v>
      </c>
      <c r="B4" s="12" t="s">
        <v>184</v>
      </c>
      <c r="C4" s="13" t="s">
        <v>182</v>
      </c>
      <c r="D4" s="13" t="s">
        <v>181</v>
      </c>
      <c r="E4" s="13" t="s">
        <v>183</v>
      </c>
    </row>
    <row r="5" spans="1:5" s="14" customFormat="1" ht="12.75">
      <c r="A5" s="11" t="s">
        <v>158</v>
      </c>
      <c r="B5" s="15" t="s">
        <v>180</v>
      </c>
      <c r="C5" s="16" t="s">
        <v>189</v>
      </c>
      <c r="D5" s="16" t="s">
        <v>181</v>
      </c>
      <c r="E5" s="16" t="s">
        <v>190</v>
      </c>
    </row>
    <row r="6" spans="1:5" s="14" customFormat="1" ht="12.75">
      <c r="A6" s="11" t="s">
        <v>159</v>
      </c>
      <c r="B6" s="15" t="s">
        <v>206</v>
      </c>
      <c r="C6" s="17" t="s">
        <v>203</v>
      </c>
      <c r="D6" s="17" t="s">
        <v>204</v>
      </c>
      <c r="E6" s="17" t="s">
        <v>205</v>
      </c>
    </row>
    <row r="7" spans="1:5" s="14" customFormat="1" ht="24">
      <c r="A7" s="11" t="s">
        <v>160</v>
      </c>
      <c r="B7" s="12" t="s">
        <v>212</v>
      </c>
      <c r="C7" s="17" t="s">
        <v>209</v>
      </c>
      <c r="D7" s="17" t="s">
        <v>210</v>
      </c>
      <c r="E7" s="17" t="s">
        <v>211</v>
      </c>
    </row>
    <row r="8" spans="1:5" s="14" customFormat="1" ht="38.25">
      <c r="A8" s="11" t="s">
        <v>161</v>
      </c>
      <c r="B8" s="19" t="s">
        <v>219</v>
      </c>
      <c r="C8" s="18" t="s">
        <v>220</v>
      </c>
      <c r="D8" s="18" t="s">
        <v>221</v>
      </c>
      <c r="E8" s="18" t="s">
        <v>222</v>
      </c>
    </row>
    <row r="9" spans="1:5" s="14" customFormat="1" ht="12.75">
      <c r="A9" s="11" t="s">
        <v>162</v>
      </c>
      <c r="B9" s="5" t="s">
        <v>223</v>
      </c>
      <c r="C9" s="4" t="s">
        <v>224</v>
      </c>
      <c r="D9" s="4" t="s">
        <v>225</v>
      </c>
      <c r="E9" s="4" t="s">
        <v>226</v>
      </c>
    </row>
    <row r="10" spans="1:5" s="14" customFormat="1" ht="25.5">
      <c r="A10" s="11" t="s">
        <v>163</v>
      </c>
      <c r="B10" s="19" t="s">
        <v>228</v>
      </c>
      <c r="C10" s="18" t="s">
        <v>227</v>
      </c>
      <c r="D10" s="18" t="s">
        <v>181</v>
      </c>
      <c r="E10" s="18" t="s">
        <v>221</v>
      </c>
    </row>
    <row r="11" spans="1:5" s="14" customFormat="1" ht="12.75">
      <c r="A11" s="11" t="s">
        <v>164</v>
      </c>
      <c r="B11" s="20" t="s">
        <v>237</v>
      </c>
      <c r="C11" s="20" t="s">
        <v>234</v>
      </c>
      <c r="D11" s="20" t="s">
        <v>235</v>
      </c>
      <c r="E11" s="20" t="s">
        <v>236</v>
      </c>
    </row>
    <row r="12" spans="1:5" s="14" customFormat="1" ht="24">
      <c r="A12" s="11" t="s">
        <v>165</v>
      </c>
      <c r="B12" s="6" t="s">
        <v>240</v>
      </c>
      <c r="C12" s="4" t="s">
        <v>241</v>
      </c>
      <c r="D12" s="21" t="s">
        <v>242</v>
      </c>
      <c r="E12" s="21" t="s">
        <v>243</v>
      </c>
    </row>
    <row r="13" spans="1:5" s="14" customFormat="1" ht="12.75">
      <c r="A13" s="11" t="s">
        <v>166</v>
      </c>
      <c r="B13" s="5" t="s">
        <v>246</v>
      </c>
      <c r="C13" s="10" t="s">
        <v>244</v>
      </c>
      <c r="D13" s="10" t="s">
        <v>181</v>
      </c>
      <c r="E13" s="10" t="s">
        <v>245</v>
      </c>
    </row>
    <row r="14" spans="1:5" s="14" customFormat="1" ht="24">
      <c r="A14" s="11" t="s">
        <v>167</v>
      </c>
      <c r="B14" s="7" t="s">
        <v>250</v>
      </c>
      <c r="C14" s="10" t="s">
        <v>247</v>
      </c>
      <c r="D14" s="10" t="s">
        <v>248</v>
      </c>
      <c r="E14" s="10" t="s">
        <v>249</v>
      </c>
    </row>
    <row r="15" spans="1:5" s="14" customFormat="1" ht="12.75">
      <c r="A15" s="11" t="s">
        <v>168</v>
      </c>
      <c r="B15" s="5" t="s">
        <v>268</v>
      </c>
      <c r="C15" s="10" t="s">
        <v>265</v>
      </c>
      <c r="D15" s="10" t="s">
        <v>266</v>
      </c>
      <c r="E15" s="10" t="s">
        <v>267</v>
      </c>
    </row>
    <row r="16" spans="1:5" s="14" customFormat="1" ht="12.75">
      <c r="A16" s="11" t="s">
        <v>169</v>
      </c>
      <c r="B16" s="18" t="s">
        <v>283</v>
      </c>
      <c r="C16" s="18" t="s">
        <v>281</v>
      </c>
      <c r="D16" s="18" t="s">
        <v>242</v>
      </c>
      <c r="E16" s="18" t="s">
        <v>282</v>
      </c>
    </row>
    <row r="17" spans="1:5" s="14" customFormat="1" ht="12.75">
      <c r="A17" s="11" t="s">
        <v>170</v>
      </c>
      <c r="B17" s="10" t="s">
        <v>292</v>
      </c>
      <c r="C17" s="22" t="s">
        <v>293</v>
      </c>
      <c r="D17" s="22" t="s">
        <v>294</v>
      </c>
      <c r="E17" s="22" t="s">
        <v>221</v>
      </c>
    </row>
    <row r="18" spans="1:5" s="14" customFormat="1" ht="12.75">
      <c r="A18" s="11" t="s">
        <v>171</v>
      </c>
      <c r="B18" s="5" t="s">
        <v>310</v>
      </c>
      <c r="C18" s="10" t="s">
        <v>307</v>
      </c>
      <c r="D18" s="10" t="s">
        <v>308</v>
      </c>
      <c r="E18" s="10" t="s">
        <v>309</v>
      </c>
    </row>
    <row r="19" spans="1:5" s="14" customFormat="1" ht="12.75">
      <c r="A19" s="11" t="s">
        <v>172</v>
      </c>
      <c r="B19" s="24" t="s">
        <v>318</v>
      </c>
      <c r="C19" s="23" t="s">
        <v>316</v>
      </c>
      <c r="D19" s="23" t="s">
        <v>210</v>
      </c>
      <c r="E19" s="23" t="s">
        <v>317</v>
      </c>
    </row>
    <row r="20" spans="1:5" s="14" customFormat="1" ht="24">
      <c r="A20" s="11" t="s">
        <v>173</v>
      </c>
      <c r="B20" s="25" t="s">
        <v>325</v>
      </c>
      <c r="C20" s="4" t="s">
        <v>326</v>
      </c>
      <c r="D20" s="4" t="s">
        <v>327</v>
      </c>
      <c r="E20" s="4" t="s">
        <v>328</v>
      </c>
    </row>
    <row r="21" spans="1:5" s="14" customFormat="1" ht="12.75">
      <c r="A21" s="11" t="s">
        <v>174</v>
      </c>
      <c r="B21" s="18"/>
      <c r="C21" s="18"/>
      <c r="D21" s="18"/>
      <c r="E21" s="18"/>
    </row>
    <row r="22" spans="1:5" s="14" customFormat="1" ht="12.75">
      <c r="A22" s="11" t="s">
        <v>175</v>
      </c>
      <c r="B22" s="18"/>
      <c r="C22" s="18"/>
      <c r="D22" s="18"/>
      <c r="E22" s="18"/>
    </row>
    <row r="23" spans="1:5" s="14" customFormat="1" ht="12.75">
      <c r="A23" s="11" t="s">
        <v>176</v>
      </c>
      <c r="B23" s="18"/>
      <c r="C23" s="18"/>
      <c r="D23" s="18"/>
      <c r="E23" s="18"/>
    </row>
    <row r="24" spans="1:5" s="14" customFormat="1" ht="12.75">
      <c r="A24" s="11" t="s">
        <v>177</v>
      </c>
      <c r="B24" s="18"/>
      <c r="C24" s="18"/>
      <c r="D24" s="18"/>
      <c r="E24" s="18"/>
    </row>
    <row r="25" spans="1:5" s="14" customFormat="1" ht="12.75">
      <c r="A25" s="11" t="s">
        <v>178</v>
      </c>
      <c r="B25" s="18"/>
      <c r="C25" s="18"/>
      <c r="D25" s="18"/>
      <c r="E25" s="18"/>
    </row>
    <row r="26" spans="1:5" s="14" customFormat="1" ht="12.75">
      <c r="A26" s="11" t="s">
        <v>179</v>
      </c>
      <c r="B26" s="18"/>
      <c r="C26" s="18"/>
      <c r="D26" s="18"/>
      <c r="E26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10.8515625" style="0" customWidth="1"/>
    <col min="2" max="2" width="47.00390625" style="0" customWidth="1"/>
    <col min="3" max="3" width="39.00390625" style="0" customWidth="1"/>
    <col min="4" max="4" width="48.140625" style="0" customWidth="1"/>
    <col min="5" max="5" width="21.8515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2" t="s">
        <v>96</v>
      </c>
      <c r="B3" s="2" t="s">
        <v>130</v>
      </c>
      <c r="C3" s="2" t="s">
        <v>131</v>
      </c>
      <c r="D3" s="2" t="s">
        <v>132</v>
      </c>
      <c r="E3" s="2" t="s">
        <v>133</v>
      </c>
    </row>
    <row r="4" spans="1:5" ht="12.75">
      <c r="A4" s="3" t="s">
        <v>156</v>
      </c>
      <c r="B4" s="3" t="s">
        <v>154</v>
      </c>
      <c r="C4" s="3" t="s">
        <v>152</v>
      </c>
      <c r="D4" s="3" t="s">
        <v>152</v>
      </c>
      <c r="E4" s="3" t="s">
        <v>155</v>
      </c>
    </row>
    <row r="5" spans="1:5" ht="12.75">
      <c r="A5" s="3" t="s">
        <v>187</v>
      </c>
      <c r="B5" s="3" t="s">
        <v>188</v>
      </c>
      <c r="C5" s="3" t="s">
        <v>152</v>
      </c>
      <c r="D5" s="3" t="s">
        <v>152</v>
      </c>
      <c r="E5" s="3" t="s">
        <v>155</v>
      </c>
    </row>
    <row r="6" spans="1:5" ht="12.75">
      <c r="A6" s="3" t="s">
        <v>193</v>
      </c>
      <c r="B6" s="9" t="s">
        <v>192</v>
      </c>
      <c r="C6" s="3" t="s">
        <v>152</v>
      </c>
      <c r="D6" s="3" t="s">
        <v>152</v>
      </c>
      <c r="E6" s="3" t="s">
        <v>155</v>
      </c>
    </row>
    <row r="7" spans="1:5" ht="12.75">
      <c r="A7" s="3" t="s">
        <v>194</v>
      </c>
      <c r="B7" s="9" t="s">
        <v>191</v>
      </c>
      <c r="C7" s="3" t="s">
        <v>152</v>
      </c>
      <c r="D7" s="3" t="s">
        <v>152</v>
      </c>
      <c r="E7" s="3" t="s">
        <v>155</v>
      </c>
    </row>
    <row r="8" spans="1:5" ht="12.75">
      <c r="A8" s="3" t="s">
        <v>196</v>
      </c>
      <c r="B8" s="9" t="s">
        <v>195</v>
      </c>
      <c r="C8" s="3" t="s">
        <v>152</v>
      </c>
      <c r="D8" s="3" t="s">
        <v>152</v>
      </c>
      <c r="E8" s="3" t="s">
        <v>155</v>
      </c>
    </row>
    <row r="9" spans="1:5" ht="12.75">
      <c r="A9" s="3" t="s">
        <v>198</v>
      </c>
      <c r="B9" s="9" t="s">
        <v>197</v>
      </c>
      <c r="C9" s="3" t="s">
        <v>152</v>
      </c>
      <c r="D9" s="3" t="s">
        <v>152</v>
      </c>
      <c r="E9" s="3" t="s">
        <v>155</v>
      </c>
    </row>
    <row r="10" spans="1:5" ht="12.75">
      <c r="A10" s="3" t="s">
        <v>199</v>
      </c>
      <c r="B10" s="9" t="s">
        <v>200</v>
      </c>
      <c r="C10" s="3" t="s">
        <v>152</v>
      </c>
      <c r="D10" s="3" t="s">
        <v>152</v>
      </c>
      <c r="E10" s="3" t="s">
        <v>155</v>
      </c>
    </row>
    <row r="11" spans="1:5" ht="12.75">
      <c r="A11" s="3" t="s">
        <v>201</v>
      </c>
      <c r="B11" s="9" t="s">
        <v>202</v>
      </c>
      <c r="C11" s="3" t="s">
        <v>152</v>
      </c>
      <c r="D11" s="3" t="s">
        <v>152</v>
      </c>
      <c r="E11" s="3" t="s">
        <v>155</v>
      </c>
    </row>
    <row r="12" spans="1:5" ht="12.75">
      <c r="A12" s="3" t="s">
        <v>207</v>
      </c>
      <c r="B12" s="9" t="s">
        <v>208</v>
      </c>
      <c r="C12" s="3" t="s">
        <v>152</v>
      </c>
      <c r="D12" s="3" t="s">
        <v>152</v>
      </c>
      <c r="E12" s="3" t="s">
        <v>155</v>
      </c>
    </row>
    <row r="13" spans="1:5" ht="12.75">
      <c r="A13" s="3" t="s">
        <v>213</v>
      </c>
      <c r="B13" s="9" t="s">
        <v>214</v>
      </c>
      <c r="C13" s="3" t="s">
        <v>152</v>
      </c>
      <c r="D13" s="3" t="s">
        <v>152</v>
      </c>
      <c r="E13" s="3" t="s">
        <v>155</v>
      </c>
    </row>
    <row r="14" spans="1:5" ht="12.75">
      <c r="A14" s="3" t="s">
        <v>215</v>
      </c>
      <c r="B14" s="9" t="s">
        <v>217</v>
      </c>
      <c r="C14" s="3" t="s">
        <v>152</v>
      </c>
      <c r="D14" s="3" t="s">
        <v>152</v>
      </c>
      <c r="E14" s="3" t="s">
        <v>155</v>
      </c>
    </row>
    <row r="15" spans="1:5" ht="12.75">
      <c r="A15" s="3" t="s">
        <v>216</v>
      </c>
      <c r="B15" s="9" t="s">
        <v>218</v>
      </c>
      <c r="C15" s="3" t="s">
        <v>152</v>
      </c>
      <c r="D15" s="3" t="s">
        <v>152</v>
      </c>
      <c r="E15" s="3" t="s">
        <v>155</v>
      </c>
    </row>
    <row r="16" spans="1:5" ht="12.75">
      <c r="A16" s="3" t="s">
        <v>230</v>
      </c>
      <c r="B16" s="9" t="s">
        <v>232</v>
      </c>
      <c r="C16" s="3" t="s">
        <v>152</v>
      </c>
      <c r="D16" s="3" t="s">
        <v>152</v>
      </c>
      <c r="E16" s="3" t="s">
        <v>155</v>
      </c>
    </row>
    <row r="17" spans="1:5" ht="12.75">
      <c r="A17" s="3" t="s">
        <v>231</v>
      </c>
      <c r="B17" s="9" t="s">
        <v>233</v>
      </c>
      <c r="C17" s="3" t="s">
        <v>152</v>
      </c>
      <c r="D17" s="3" t="s">
        <v>152</v>
      </c>
      <c r="E17" s="3" t="s">
        <v>155</v>
      </c>
    </row>
    <row r="18" spans="1:5" ht="12.75">
      <c r="A18" s="3" t="s">
        <v>238</v>
      </c>
      <c r="B18" s="9" t="s">
        <v>239</v>
      </c>
      <c r="C18" s="3" t="s">
        <v>152</v>
      </c>
      <c r="D18" s="3" t="s">
        <v>152</v>
      </c>
      <c r="E18" s="3" t="s">
        <v>155</v>
      </c>
    </row>
    <row r="19" spans="1:5" ht="12.75">
      <c r="A19" s="3" t="s">
        <v>252</v>
      </c>
      <c r="B19" s="9" t="s">
        <v>251</v>
      </c>
      <c r="C19" s="3" t="s">
        <v>152</v>
      </c>
      <c r="D19" s="3" t="s">
        <v>152</v>
      </c>
      <c r="E19" s="3" t="s">
        <v>155</v>
      </c>
    </row>
    <row r="20" spans="1:5" ht="12.75">
      <c r="A20" s="3" t="s">
        <v>273</v>
      </c>
      <c r="B20" s="9" t="s">
        <v>275</v>
      </c>
      <c r="C20" s="3" t="s">
        <v>152</v>
      </c>
      <c r="D20" s="3" t="s">
        <v>152</v>
      </c>
      <c r="E20" s="3" t="s">
        <v>155</v>
      </c>
    </row>
    <row r="21" spans="1:5" ht="12.75">
      <c r="A21" s="3" t="s">
        <v>274</v>
      </c>
      <c r="B21" s="9" t="s">
        <v>276</v>
      </c>
      <c r="C21" s="3" t="s">
        <v>152</v>
      </c>
      <c r="D21" s="3" t="s">
        <v>152</v>
      </c>
      <c r="E21" s="3" t="s">
        <v>155</v>
      </c>
    </row>
    <row r="22" spans="1:5" ht="12.75">
      <c r="A22" s="3" t="s">
        <v>286</v>
      </c>
      <c r="B22" s="9" t="s">
        <v>287</v>
      </c>
      <c r="C22" s="3" t="s">
        <v>152</v>
      </c>
      <c r="D22" s="3" t="s">
        <v>152</v>
      </c>
      <c r="E22" s="3" t="s">
        <v>155</v>
      </c>
    </row>
    <row r="23" spans="1:5" ht="12.75">
      <c r="A23" s="3" t="s">
        <v>298</v>
      </c>
      <c r="B23" s="9" t="s">
        <v>299</v>
      </c>
      <c r="C23" s="3" t="s">
        <v>152</v>
      </c>
      <c r="D23" s="3" t="s">
        <v>152</v>
      </c>
      <c r="E23" s="3" t="s">
        <v>155</v>
      </c>
    </row>
    <row r="24" spans="1:5" ht="12.75">
      <c r="A24" s="3" t="s">
        <v>321</v>
      </c>
      <c r="B24" s="9" t="s">
        <v>322</v>
      </c>
      <c r="C24" s="3" t="s">
        <v>152</v>
      </c>
      <c r="D24" s="3" t="s">
        <v>152</v>
      </c>
      <c r="E24" s="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2017-10-27T19:40:21Z</dcterms:modified>
  <cp:category/>
  <cp:version/>
  <cp:contentType/>
  <cp:contentStatus/>
</cp:coreProperties>
</file>